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E9B2DE10-CD36-45EB-9021-30E3F7218567}" xr6:coauthVersionLast="36" xr6:coauthVersionMax="36" xr10:uidLastSave="{00000000-0000-0000-0000-000000000000}"/>
  <bookViews>
    <workbookView xWindow="0" yWindow="0" windowWidth="13470" windowHeight="12375" activeTab="1" xr2:uid="{00000000-000D-0000-FFFF-FFFF00000000}"/>
  </bookViews>
  <sheets>
    <sheet name="FACULTAD TRABAJO SOCIAL" sheetId="1" r:id="rId1"/>
    <sheet name="FACULTAD FINANZAS Y  CONTADURÍA" sheetId="2" r:id="rId2"/>
    <sheet name="FACULTAD INGENIERÍA Y CIENCIAS 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4" l="1"/>
  <c r="H9" i="4"/>
  <c r="AC8" i="4"/>
  <c r="H8" i="4"/>
  <c r="AC7" i="4"/>
  <c r="H7" i="4"/>
  <c r="AC6" i="4"/>
  <c r="H6" i="4"/>
  <c r="AC5" i="4"/>
  <c r="H5" i="4"/>
  <c r="AC4" i="4"/>
  <c r="H4" i="4"/>
  <c r="AC3" i="4"/>
  <c r="H3" i="4"/>
  <c r="C6" i="2" l="1"/>
  <c r="C5" i="2"/>
  <c r="C4" i="2"/>
  <c r="C3" i="2"/>
</calcChain>
</file>

<file path=xl/sharedStrings.xml><?xml version="1.0" encoding="utf-8"?>
<sst xmlns="http://schemas.openxmlformats.org/spreadsheetml/2006/main" count="97" uniqueCount="85">
  <si>
    <t>ASIGNATURAS</t>
  </si>
  <si>
    <t xml:space="preserve">Fechas </t>
  </si>
  <si>
    <t xml:space="preserve">Horario </t>
  </si>
  <si>
    <t xml:space="preserve">Alejandro Duque </t>
  </si>
  <si>
    <t xml:space="preserve">Juan Diego Demera </t>
  </si>
  <si>
    <t>Seminario de investigación II</t>
  </si>
  <si>
    <t xml:space="preserve">Metodología de la investigación I </t>
  </si>
  <si>
    <t xml:space="preserve">Desde 16 al 31 de enero </t>
  </si>
  <si>
    <t xml:space="preserve">Docente </t>
  </si>
  <si>
    <t>lunes a viernes de 6: 15 p.m. a 9:15 p.m.</t>
  </si>
  <si>
    <t>FACULTAD TRABAJO SOCIAL -  CURSOS VACACIONALES 2025- I</t>
  </si>
  <si>
    <t>Asignatura</t>
  </si>
  <si>
    <t>Docente</t>
  </si>
  <si>
    <t>Horas</t>
  </si>
  <si>
    <t>Calendario</t>
  </si>
  <si>
    <t>Horario</t>
  </si>
  <si>
    <t>Planeación y Procedimiento Tributario</t>
  </si>
  <si>
    <t>Edward Poveda</t>
  </si>
  <si>
    <t>lunes a jueves de 6:30 a 8:45 p.m.</t>
  </si>
  <si>
    <t xml:space="preserve">Organización y Administración de Empresas </t>
  </si>
  <si>
    <t>Guillermo Rodriguez</t>
  </si>
  <si>
    <t>Estadística Inferencial</t>
  </si>
  <si>
    <t>Hempler Barragan</t>
  </si>
  <si>
    <t>Economía Digital</t>
  </si>
  <si>
    <t>Jaime Rodriguez</t>
  </si>
  <si>
    <t>FINANZAS Y COMERCIO INTERNACIONAL Y CONTADURÍA PÚBLICA - CURSOS VACACIONALES 2025-I</t>
  </si>
  <si>
    <t>13 de enero al 6 de febrero del 2025</t>
  </si>
  <si>
    <t>13 de enero al 30 de enero del 2025</t>
  </si>
  <si>
    <t>Física I y Laboratorio</t>
  </si>
  <si>
    <t>Cálculo II</t>
  </si>
  <si>
    <t>Física II y Laboratorio</t>
  </si>
  <si>
    <t>Cálculo III</t>
  </si>
  <si>
    <t>Ingeniería de Software I</t>
  </si>
  <si>
    <t>Inteligencia Artificial y Sistemas Expertos I</t>
  </si>
  <si>
    <t>Probabilidad y Estadística</t>
  </si>
  <si>
    <t>Erick Daza</t>
  </si>
  <si>
    <t>Edgar Delgado</t>
  </si>
  <si>
    <t>Jonathan Castiblanco</t>
  </si>
  <si>
    <t>Lizeth Monroy</t>
  </si>
  <si>
    <t>H301</t>
  </si>
  <si>
    <t>H403</t>
  </si>
  <si>
    <t>H401</t>
  </si>
  <si>
    <t>H402</t>
  </si>
  <si>
    <t>H303</t>
  </si>
  <si>
    <t>H302</t>
  </si>
  <si>
    <t>H304</t>
  </si>
  <si>
    <t>Presencial</t>
  </si>
  <si>
    <t>29/01/2025</t>
  </si>
  <si>
    <t>9/01/2025</t>
  </si>
  <si>
    <t>10/01/2025</t>
  </si>
  <si>
    <t>13/01/2025</t>
  </si>
  <si>
    <t>14/01/2025</t>
  </si>
  <si>
    <t>15/01/2025</t>
  </si>
  <si>
    <t>16/01/2025</t>
  </si>
  <si>
    <t>17/01/2025</t>
  </si>
  <si>
    <t>20/01/2025</t>
  </si>
  <si>
    <t>21/01/2025</t>
  </si>
  <si>
    <t>22/01/2025</t>
  </si>
  <si>
    <t>23/01/2025</t>
  </si>
  <si>
    <t>24/01/2025</t>
  </si>
  <si>
    <t>27/01/2025</t>
  </si>
  <si>
    <t>28/01/2025</t>
  </si>
  <si>
    <t>30/01/2025</t>
  </si>
  <si>
    <t>31/01/2025</t>
  </si>
  <si>
    <t>3/02/2025</t>
  </si>
  <si>
    <t>4/02/2025</t>
  </si>
  <si>
    <t>5/02/2025</t>
  </si>
  <si>
    <t>Fechas</t>
  </si>
  <si>
    <t xml:space="preserve">ASIGNATURAS A CURSAR </t>
  </si>
  <si>
    <t>DOCENTE</t>
  </si>
  <si>
    <t>NIVEL</t>
  </si>
  <si>
    <t>CRÉDITOS</t>
  </si>
  <si>
    <t>HORAS</t>
  </si>
  <si>
    <t>SALÓN DE CLASE</t>
  </si>
  <si>
    <t>MODALIDAD</t>
  </si>
  <si>
    <t>THAD</t>
  </si>
  <si>
    <t>TOTAL HORAS CÁTEDRA</t>
  </si>
  <si>
    <t>Héctor Saúl Vargas</t>
  </si>
  <si>
    <t>Mario Rincón</t>
  </si>
  <si>
    <t>FACULTAD DE INGENIERÍA Y CIENCIAS BÁSICAS - CURSOS VACACIONALES 2025- I</t>
  </si>
  <si>
    <t>Jhonatan Estupiñán</t>
  </si>
  <si>
    <t>09 de enero al 30 de enero de 2025</t>
  </si>
  <si>
    <t>09 de enero al 05 de febrero de 2025</t>
  </si>
  <si>
    <t xml:space="preserve">Lunes a Viernes 6:15 p.m. – 8:30 pm </t>
  </si>
  <si>
    <t xml:space="preserve">Lunes a Jueves 6:00 p.m. – 9:00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</si>
</sst>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 tint="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/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6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textRotation="90" wrapText="1"/>
    </xf>
    <xf numFmtId="0" fontId="10" fillId="5" borderId="15" xfId="0" applyFont="1" applyFill="1" applyBorder="1" applyAlignment="1">
      <alignment horizontal="center" vertical="center" textRotation="90"/>
    </xf>
    <xf numFmtId="14" fontId="10" fillId="5" borderId="15" xfId="0" applyNumberFormat="1" applyFont="1" applyFill="1" applyBorder="1" applyAlignment="1">
      <alignment horizontal="center" vertical="center" textRotation="90"/>
    </xf>
    <xf numFmtId="14" fontId="10" fillId="5" borderId="22" xfId="0" applyNumberFormat="1" applyFont="1" applyFill="1" applyBorder="1" applyAlignment="1">
      <alignment horizontal="center" vertical="center" textRotation="90" wrapText="1"/>
    </xf>
    <xf numFmtId="0" fontId="0" fillId="5" borderId="0" xfId="0" applyFill="1"/>
    <xf numFmtId="0" fontId="9" fillId="7" borderId="6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d/mm/yyyy"/>
      <fill>
        <patternFill patternType="solid">
          <fgColor indexed="64"/>
          <bgColor theme="2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259227-D7B4-463A-B2CB-BD7CD3027AD4}" name="Tabla47" displayName="Tabla47" ref="A2:AC9" totalsRowShown="0" headerRowDxfId="6" dataDxfId="5" headerRowBorderDxfId="32" tableBorderDxfId="33" totalsRowBorderDxfId="31">
  <autoFilter ref="A2:AC9" xr:uid="{059B787E-1002-42B1-B225-B42DF7D9F15F}"/>
  <sortState ref="A3:AC9">
    <sortCondition ref="C2:C9"/>
  </sortState>
  <tableColumns count="29">
    <tableColumn id="2" xr3:uid="{4D573BC7-36AD-41FC-8B3D-B0A8B5895238}" name="ASIGNATURAS A CURSAR " dataDxfId="30"/>
    <tableColumn id="3" xr3:uid="{1BB7E95D-31D1-48FF-AB5D-665DEB3BD61E}" name="DOCENTE" dataDxfId="29"/>
    <tableColumn id="4" xr3:uid="{FD9A7496-70DC-4A28-B0F9-88793C893BB7}" name="NIVEL" dataDxfId="28"/>
    <tableColumn id="5" xr3:uid="{7B9A8819-02AE-4D13-AB81-E4843AEB676D}" name="CRÉDITOS" dataDxfId="27"/>
    <tableColumn id="6" xr3:uid="{10BC8F73-1B06-4AF4-AFCE-F8F4C19E745F}" name="HORAS" dataDxfId="26"/>
    <tableColumn id="7" xr3:uid="{813DF9F0-3E50-4894-85D7-1F917CDC7B94}" name="SALÓN DE CLASE" dataDxfId="4"/>
    <tableColumn id="8" xr3:uid="{060F0F64-DF6D-4A72-831C-B0B497974DD1}" name="MODALIDAD" dataDxfId="3"/>
    <tableColumn id="9" xr3:uid="{3ACDCB56-1A15-466B-9FA9-50ECADEA7486}" name="THAD" dataDxfId="2">
      <calculatedColumnFormula>E3*16</calculatedColumnFormula>
    </tableColumn>
    <tableColumn id="10" xr3:uid="{7DA504CB-D43B-41A6-A41F-2B68AA995644}" name="9/01/2025" dataDxfId="0"/>
    <tableColumn id="11" xr3:uid="{6A3A6BE8-056D-432C-8013-78EE2A238A2F}" name="10/01/2025" dataDxfId="1"/>
    <tableColumn id="12" xr3:uid="{9C43D1D5-03E4-4CD1-B456-384A07B30AE3}" name="13/01/2025" dataDxfId="25"/>
    <tableColumn id="13" xr3:uid="{522BA621-D0A1-4865-BAA1-6A9E78041F38}" name="14/01/2025" dataDxfId="24"/>
    <tableColumn id="14" xr3:uid="{09712907-5377-4C79-B6B1-E1E5311AF387}" name="15/01/2025" dataDxfId="23"/>
    <tableColumn id="15" xr3:uid="{1861C788-0206-488A-A521-071875CF0E66}" name="16/01/2025" dataDxfId="22"/>
    <tableColumn id="16" xr3:uid="{CDC63F90-0FCD-4944-B6CF-13A4D1026BD3}" name="17/01/2025" dataDxfId="21"/>
    <tableColumn id="17" xr3:uid="{352F39F2-7C66-4954-90A2-3D27314DCD07}" name="20/01/2025" dataDxfId="20"/>
    <tableColumn id="18" xr3:uid="{630C8A18-D186-4FD9-8100-FC9483F62A7E}" name="21/01/2025" dataDxfId="19"/>
    <tableColumn id="19" xr3:uid="{B545F6A0-D406-473E-A5F6-4DD8E2C2A72A}" name="22/01/2025" dataDxfId="18"/>
    <tableColumn id="20" xr3:uid="{B4512061-7774-42F2-B894-342D0B17B2DE}" name="23/01/2025" dataDxfId="17"/>
    <tableColumn id="21" xr3:uid="{2751C089-C2FB-4368-AE94-61A851BA7601}" name="24/01/2025" dataDxfId="16"/>
    <tableColumn id="22" xr3:uid="{3BE6701C-89CD-487A-8868-EE6F55CD5AE8}" name="27/01/2025" dataDxfId="15"/>
    <tableColumn id="23" xr3:uid="{13474EB6-FBE2-4B76-A5AC-A18F7376B7D4}" name="28/01/2025" dataDxfId="14"/>
    <tableColumn id="24" xr3:uid="{C844A2D8-2E76-46DD-ADAC-8E1C05DE5F86}" name="29/01/2025" dataDxfId="13"/>
    <tableColumn id="25" xr3:uid="{4C0D3FF5-7D4D-4868-9159-55F3A4340CDD}" name="30/01/2025" dataDxfId="12"/>
    <tableColumn id="26" xr3:uid="{7A14433E-69B9-4860-8A69-25B255573A8C}" name="31/01/2025" dataDxfId="11"/>
    <tableColumn id="27" xr3:uid="{4A952C37-B302-4F8B-B5B0-D5FDD2FFCF04}" name="3/02/2025" dataDxfId="10"/>
    <tableColumn id="28" xr3:uid="{C6498399-D2A0-4BF9-8032-8C3DA6F6291C}" name="4/02/2025" dataDxfId="9"/>
    <tableColumn id="29" xr3:uid="{D07675BD-E5CF-48B0-8097-C7589B8A6163}" name="5/02/2025" dataDxfId="8"/>
    <tableColumn id="33" xr3:uid="{E2CF54DE-5219-4CDA-B21E-9A8F121CA306}" name="TOTAL HORAS CÁTEDRA" dataDxfId="7">
      <calculatedColumnFormula>SUM(I3:AB3)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workbookViewId="0">
      <selection activeCell="E23" sqref="E22:E23"/>
    </sheetView>
  </sheetViews>
  <sheetFormatPr baseColWidth="10" defaultRowHeight="15" x14ac:dyDescent="0.25"/>
  <cols>
    <col min="1" max="1" width="78.28515625" customWidth="1"/>
    <col min="2" max="2" width="27.5703125" style="1" customWidth="1"/>
    <col min="3" max="3" width="27" style="5" bestFit="1" customWidth="1"/>
    <col min="4" max="4" width="43.140625" customWidth="1"/>
  </cols>
  <sheetData>
    <row r="1" spans="1:4" ht="30.75" customHeight="1" x14ac:dyDescent="0.25">
      <c r="A1" s="27" t="s">
        <v>10</v>
      </c>
      <c r="B1" s="28"/>
      <c r="C1" s="28"/>
      <c r="D1" s="29"/>
    </row>
    <row r="2" spans="1:4" s="2" customFormat="1" ht="17.25" customHeight="1" x14ac:dyDescent="0.25">
      <c r="A2" s="30" t="s">
        <v>0</v>
      </c>
      <c r="B2" s="31" t="s">
        <v>8</v>
      </c>
      <c r="C2" s="31" t="s">
        <v>1</v>
      </c>
      <c r="D2" s="32" t="s">
        <v>2</v>
      </c>
    </row>
    <row r="3" spans="1:4" ht="15.75" x14ac:dyDescent="0.25">
      <c r="A3" s="7" t="s">
        <v>6</v>
      </c>
      <c r="B3" s="4" t="s">
        <v>3</v>
      </c>
      <c r="C3" s="6" t="s">
        <v>7</v>
      </c>
      <c r="D3" s="8" t="s">
        <v>9</v>
      </c>
    </row>
    <row r="4" spans="1:4" ht="16.5" thickBot="1" x14ac:dyDescent="0.3">
      <c r="A4" s="3" t="s">
        <v>5</v>
      </c>
      <c r="B4" s="9" t="s">
        <v>4</v>
      </c>
      <c r="C4" s="10"/>
      <c r="D4" s="11"/>
    </row>
  </sheetData>
  <mergeCells count="3">
    <mergeCell ref="C3:C4"/>
    <mergeCell ref="D3:D4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CCC6-3CA4-437A-A76D-A694E3C7E6CC}">
  <dimension ref="A1:E6"/>
  <sheetViews>
    <sheetView tabSelected="1" workbookViewId="0">
      <selection activeCell="B31" sqref="B31"/>
    </sheetView>
  </sheetViews>
  <sheetFormatPr baseColWidth="10" defaultRowHeight="15" x14ac:dyDescent="0.25"/>
  <cols>
    <col min="1" max="1" width="46.7109375" customWidth="1"/>
    <col min="2" max="2" width="27.42578125" style="1" customWidth="1"/>
    <col min="3" max="3" width="17" customWidth="1"/>
    <col min="4" max="4" width="41.85546875" customWidth="1"/>
    <col min="5" max="5" width="40.85546875" customWidth="1"/>
  </cols>
  <sheetData>
    <row r="1" spans="1:5" s="12" customFormat="1" ht="30" customHeight="1" thickBot="1" x14ac:dyDescent="0.3">
      <c r="A1" s="20" t="s">
        <v>25</v>
      </c>
      <c r="B1" s="21"/>
      <c r="C1" s="21"/>
      <c r="D1" s="21"/>
      <c r="E1" s="22"/>
    </row>
    <row r="2" spans="1:5" ht="21.75" customHeight="1" thickBot="1" x14ac:dyDescent="0.3">
      <c r="A2" s="17" t="s">
        <v>11</v>
      </c>
      <c r="B2" s="18" t="s">
        <v>12</v>
      </c>
      <c r="C2" s="18" t="s">
        <v>13</v>
      </c>
      <c r="D2" s="18" t="s">
        <v>14</v>
      </c>
      <c r="E2" s="19" t="s">
        <v>15</v>
      </c>
    </row>
    <row r="3" spans="1:5" ht="16.5" thickBot="1" x14ac:dyDescent="0.3">
      <c r="A3" s="23" t="s">
        <v>16</v>
      </c>
      <c r="B3" s="13" t="s">
        <v>17</v>
      </c>
      <c r="C3" s="14">
        <f>16*3</f>
        <v>48</v>
      </c>
      <c r="D3" s="14" t="s">
        <v>26</v>
      </c>
      <c r="E3" s="15" t="s">
        <v>18</v>
      </c>
    </row>
    <row r="4" spans="1:5" ht="16.5" thickBot="1" x14ac:dyDescent="0.3">
      <c r="A4" s="23" t="s">
        <v>19</v>
      </c>
      <c r="B4" s="13" t="s">
        <v>20</v>
      </c>
      <c r="C4" s="13">
        <f>16*3</f>
        <v>48</v>
      </c>
      <c r="D4" s="14" t="s">
        <v>26</v>
      </c>
      <c r="E4" s="15" t="s">
        <v>18</v>
      </c>
    </row>
    <row r="5" spans="1:5" ht="16.5" thickBot="1" x14ac:dyDescent="0.3">
      <c r="A5" s="23" t="s">
        <v>21</v>
      </c>
      <c r="B5" s="13" t="s">
        <v>22</v>
      </c>
      <c r="C5" s="13">
        <f>16*3</f>
        <v>48</v>
      </c>
      <c r="D5" s="14" t="s">
        <v>26</v>
      </c>
      <c r="E5" s="15" t="s">
        <v>18</v>
      </c>
    </row>
    <row r="6" spans="1:5" ht="16.5" thickBot="1" x14ac:dyDescent="0.3">
      <c r="A6" s="24" t="s">
        <v>23</v>
      </c>
      <c r="B6" s="16" t="s">
        <v>24</v>
      </c>
      <c r="C6" s="16">
        <f>2*16</f>
        <v>32</v>
      </c>
      <c r="D6" s="25" t="s">
        <v>27</v>
      </c>
      <c r="E6" s="26" t="s">
        <v>18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B15A-D512-48C1-BCBA-1A413E08FC6C}">
  <dimension ref="A1:AC13"/>
  <sheetViews>
    <sheetView workbookViewId="0">
      <selection activeCell="H28" sqref="H28"/>
    </sheetView>
  </sheetViews>
  <sheetFormatPr baseColWidth="10" defaultRowHeight="15" x14ac:dyDescent="0.25"/>
  <cols>
    <col min="1" max="1" width="51.140625" customWidth="1"/>
    <col min="2" max="2" width="21" customWidth="1"/>
    <col min="3" max="3" width="16.7109375" customWidth="1"/>
    <col min="4" max="4" width="14" bestFit="1" customWidth="1"/>
  </cols>
  <sheetData>
    <row r="1" spans="1:29" s="52" customFormat="1" ht="30" customHeight="1" x14ac:dyDescent="0.25">
      <c r="A1" s="50" t="s">
        <v>79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1"/>
    </row>
    <row r="2" spans="1:29" s="48" customFormat="1" ht="91.5" customHeight="1" x14ac:dyDescent="0.25">
      <c r="A2" s="42" t="s">
        <v>68</v>
      </c>
      <c r="B2" s="43" t="s">
        <v>69</v>
      </c>
      <c r="C2" s="44" t="s">
        <v>70</v>
      </c>
      <c r="D2" s="44" t="s">
        <v>71</v>
      </c>
      <c r="E2" s="44" t="s">
        <v>72</v>
      </c>
      <c r="F2" s="44" t="s">
        <v>73</v>
      </c>
      <c r="G2" s="45" t="s">
        <v>74</v>
      </c>
      <c r="H2" s="45" t="s">
        <v>75</v>
      </c>
      <c r="I2" s="46" t="s">
        <v>48</v>
      </c>
      <c r="J2" s="46" t="s">
        <v>49</v>
      </c>
      <c r="K2" s="46" t="s">
        <v>50</v>
      </c>
      <c r="L2" s="46" t="s">
        <v>51</v>
      </c>
      <c r="M2" s="46" t="s">
        <v>52</v>
      </c>
      <c r="N2" s="46" t="s">
        <v>53</v>
      </c>
      <c r="O2" s="46" t="s">
        <v>54</v>
      </c>
      <c r="P2" s="46" t="s">
        <v>55</v>
      </c>
      <c r="Q2" s="46" t="s">
        <v>56</v>
      </c>
      <c r="R2" s="46" t="s">
        <v>57</v>
      </c>
      <c r="S2" s="46" t="s">
        <v>58</v>
      </c>
      <c r="T2" s="46" t="s">
        <v>59</v>
      </c>
      <c r="U2" s="46" t="s">
        <v>60</v>
      </c>
      <c r="V2" s="46" t="s">
        <v>61</v>
      </c>
      <c r="W2" s="46" t="s">
        <v>47</v>
      </c>
      <c r="X2" s="46" t="s">
        <v>62</v>
      </c>
      <c r="Y2" s="46" t="s">
        <v>63</v>
      </c>
      <c r="Z2" s="46" t="s">
        <v>64</v>
      </c>
      <c r="AA2" s="46" t="s">
        <v>65</v>
      </c>
      <c r="AB2" s="46" t="s">
        <v>66</v>
      </c>
      <c r="AC2" s="47" t="s">
        <v>76</v>
      </c>
    </row>
    <row r="3" spans="1:29" x14ac:dyDescent="0.25">
      <c r="A3" s="33" t="s">
        <v>28</v>
      </c>
      <c r="B3" s="35" t="s">
        <v>80</v>
      </c>
      <c r="C3" s="36">
        <v>1</v>
      </c>
      <c r="D3" s="36">
        <v>4</v>
      </c>
      <c r="E3" s="36">
        <v>5</v>
      </c>
      <c r="F3" s="36" t="s">
        <v>39</v>
      </c>
      <c r="G3" s="37" t="s">
        <v>46</v>
      </c>
      <c r="H3" s="55">
        <f t="shared" ref="H3:H9" si="0">E3*16</f>
        <v>80</v>
      </c>
      <c r="I3" s="56">
        <v>4</v>
      </c>
      <c r="J3" s="38">
        <v>4</v>
      </c>
      <c r="K3" s="38">
        <v>4</v>
      </c>
      <c r="L3" s="38">
        <v>4</v>
      </c>
      <c r="M3" s="38">
        <v>4</v>
      </c>
      <c r="N3" s="38">
        <v>4</v>
      </c>
      <c r="O3" s="38">
        <v>4</v>
      </c>
      <c r="P3" s="38">
        <v>4</v>
      </c>
      <c r="Q3" s="38">
        <v>4</v>
      </c>
      <c r="R3" s="38">
        <v>4</v>
      </c>
      <c r="S3" s="38">
        <v>4</v>
      </c>
      <c r="T3" s="38">
        <v>4</v>
      </c>
      <c r="U3" s="38">
        <v>4</v>
      </c>
      <c r="V3" s="38">
        <v>4</v>
      </c>
      <c r="W3" s="38">
        <v>4</v>
      </c>
      <c r="X3" s="38">
        <v>4</v>
      </c>
      <c r="Y3" s="38">
        <v>4</v>
      </c>
      <c r="Z3" s="38">
        <v>4</v>
      </c>
      <c r="AA3" s="38">
        <v>4</v>
      </c>
      <c r="AB3" s="59">
        <v>4</v>
      </c>
      <c r="AC3" s="41">
        <f t="shared" ref="AC3:AC9" si="1">SUM(I3:AB3)</f>
        <v>80</v>
      </c>
    </row>
    <row r="4" spans="1:29" x14ac:dyDescent="0.25">
      <c r="A4" s="33" t="s">
        <v>29</v>
      </c>
      <c r="B4" s="35" t="s">
        <v>77</v>
      </c>
      <c r="C4" s="36">
        <v>2</v>
      </c>
      <c r="D4" s="36">
        <v>3</v>
      </c>
      <c r="E4" s="36">
        <v>3</v>
      </c>
      <c r="F4" s="36" t="s">
        <v>40</v>
      </c>
      <c r="G4" s="37" t="s">
        <v>46</v>
      </c>
      <c r="H4" s="55">
        <f t="shared" si="0"/>
        <v>48</v>
      </c>
      <c r="I4" s="56">
        <v>3</v>
      </c>
      <c r="J4" s="38">
        <v>3</v>
      </c>
      <c r="K4" s="38">
        <v>3</v>
      </c>
      <c r="L4" s="38">
        <v>3</v>
      </c>
      <c r="M4" s="38">
        <v>3</v>
      </c>
      <c r="N4" s="38">
        <v>3</v>
      </c>
      <c r="O4" s="38">
        <v>3</v>
      </c>
      <c r="P4" s="38">
        <v>3</v>
      </c>
      <c r="Q4" s="38">
        <v>3</v>
      </c>
      <c r="R4" s="38">
        <v>3</v>
      </c>
      <c r="S4" s="38">
        <v>3</v>
      </c>
      <c r="T4" s="38">
        <v>3</v>
      </c>
      <c r="U4" s="38">
        <v>3</v>
      </c>
      <c r="V4" s="38">
        <v>3</v>
      </c>
      <c r="W4" s="38">
        <v>3</v>
      </c>
      <c r="X4" s="39">
        <v>3</v>
      </c>
      <c r="Y4" s="38"/>
      <c r="Z4" s="38"/>
      <c r="AA4" s="38"/>
      <c r="AB4" s="38"/>
      <c r="AC4" s="41">
        <f t="shared" si="1"/>
        <v>48</v>
      </c>
    </row>
    <row r="5" spans="1:29" x14ac:dyDescent="0.25">
      <c r="A5" s="33" t="s">
        <v>30</v>
      </c>
      <c r="B5" s="35" t="s">
        <v>35</v>
      </c>
      <c r="C5" s="36">
        <v>2</v>
      </c>
      <c r="D5" s="36">
        <v>4</v>
      </c>
      <c r="E5" s="36">
        <v>5</v>
      </c>
      <c r="F5" s="36" t="s">
        <v>41</v>
      </c>
      <c r="G5" s="37" t="s">
        <v>46</v>
      </c>
      <c r="H5" s="55">
        <f t="shared" si="0"/>
        <v>80</v>
      </c>
      <c r="I5" s="56">
        <v>4</v>
      </c>
      <c r="J5" s="38">
        <v>4</v>
      </c>
      <c r="K5" s="38">
        <v>4</v>
      </c>
      <c r="L5" s="38">
        <v>4</v>
      </c>
      <c r="M5" s="38">
        <v>4</v>
      </c>
      <c r="N5" s="38">
        <v>4</v>
      </c>
      <c r="O5" s="38">
        <v>4</v>
      </c>
      <c r="P5" s="38">
        <v>4</v>
      </c>
      <c r="Q5" s="38">
        <v>4</v>
      </c>
      <c r="R5" s="38">
        <v>4</v>
      </c>
      <c r="S5" s="38">
        <v>4</v>
      </c>
      <c r="T5" s="38">
        <v>4</v>
      </c>
      <c r="U5" s="38">
        <v>4</v>
      </c>
      <c r="V5" s="38">
        <v>4</v>
      </c>
      <c r="W5" s="38">
        <v>4</v>
      </c>
      <c r="X5" s="38">
        <v>4</v>
      </c>
      <c r="Y5" s="38">
        <v>4</v>
      </c>
      <c r="Z5" s="38">
        <v>4</v>
      </c>
      <c r="AA5" s="38">
        <v>4</v>
      </c>
      <c r="AB5" s="59">
        <v>4</v>
      </c>
      <c r="AC5" s="41">
        <f t="shared" si="1"/>
        <v>80</v>
      </c>
    </row>
    <row r="6" spans="1:29" x14ac:dyDescent="0.25">
      <c r="A6" s="34" t="s">
        <v>31</v>
      </c>
      <c r="B6" s="35" t="s">
        <v>36</v>
      </c>
      <c r="C6" s="36">
        <v>3</v>
      </c>
      <c r="D6" s="36">
        <v>3</v>
      </c>
      <c r="E6" s="36">
        <v>3</v>
      </c>
      <c r="F6" s="36" t="s">
        <v>42</v>
      </c>
      <c r="G6" s="37" t="s">
        <v>46</v>
      </c>
      <c r="H6" s="55">
        <f t="shared" si="0"/>
        <v>48</v>
      </c>
      <c r="I6" s="56">
        <v>3</v>
      </c>
      <c r="J6" s="38">
        <v>3</v>
      </c>
      <c r="K6" s="38">
        <v>3</v>
      </c>
      <c r="L6" s="38">
        <v>3</v>
      </c>
      <c r="M6" s="38">
        <v>3</v>
      </c>
      <c r="N6" s="38">
        <v>3</v>
      </c>
      <c r="O6" s="38">
        <v>3</v>
      </c>
      <c r="P6" s="38">
        <v>3</v>
      </c>
      <c r="Q6" s="38">
        <v>3</v>
      </c>
      <c r="R6" s="38">
        <v>3</v>
      </c>
      <c r="S6" s="38">
        <v>3</v>
      </c>
      <c r="T6" s="38">
        <v>3</v>
      </c>
      <c r="U6" s="38">
        <v>3</v>
      </c>
      <c r="V6" s="38">
        <v>3</v>
      </c>
      <c r="W6" s="38">
        <v>3</v>
      </c>
      <c r="X6" s="39">
        <v>3</v>
      </c>
      <c r="Y6" s="38"/>
      <c r="Z6" s="38"/>
      <c r="AA6" s="38"/>
      <c r="AB6" s="38"/>
      <c r="AC6" s="41">
        <f t="shared" si="1"/>
        <v>48</v>
      </c>
    </row>
    <row r="7" spans="1:29" x14ac:dyDescent="0.25">
      <c r="A7" s="34" t="s">
        <v>32</v>
      </c>
      <c r="B7" s="35" t="s">
        <v>37</v>
      </c>
      <c r="C7" s="36">
        <v>6</v>
      </c>
      <c r="D7" s="36">
        <v>4</v>
      </c>
      <c r="E7" s="36">
        <v>5</v>
      </c>
      <c r="F7" s="36" t="s">
        <v>43</v>
      </c>
      <c r="G7" s="37" t="s">
        <v>46</v>
      </c>
      <c r="H7" s="55">
        <f t="shared" si="0"/>
        <v>80</v>
      </c>
      <c r="I7" s="56">
        <v>4</v>
      </c>
      <c r="J7" s="38">
        <v>4</v>
      </c>
      <c r="K7" s="38">
        <v>4</v>
      </c>
      <c r="L7" s="38">
        <v>4</v>
      </c>
      <c r="M7" s="38">
        <v>4</v>
      </c>
      <c r="N7" s="38">
        <v>4</v>
      </c>
      <c r="O7" s="38">
        <v>4</v>
      </c>
      <c r="P7" s="38">
        <v>4</v>
      </c>
      <c r="Q7" s="38">
        <v>4</v>
      </c>
      <c r="R7" s="38">
        <v>4</v>
      </c>
      <c r="S7" s="38">
        <v>4</v>
      </c>
      <c r="T7" s="38">
        <v>4</v>
      </c>
      <c r="U7" s="38">
        <v>4</v>
      </c>
      <c r="V7" s="38">
        <v>4</v>
      </c>
      <c r="W7" s="38">
        <v>4</v>
      </c>
      <c r="X7" s="38">
        <v>4</v>
      </c>
      <c r="Y7" s="38">
        <v>4</v>
      </c>
      <c r="Z7" s="38">
        <v>4</v>
      </c>
      <c r="AA7" s="38">
        <v>4</v>
      </c>
      <c r="AB7" s="59">
        <v>4</v>
      </c>
      <c r="AC7" s="41">
        <f t="shared" si="1"/>
        <v>80</v>
      </c>
    </row>
    <row r="8" spans="1:29" ht="21" customHeight="1" x14ac:dyDescent="0.25">
      <c r="A8" s="33" t="s">
        <v>33</v>
      </c>
      <c r="B8" s="35" t="s">
        <v>78</v>
      </c>
      <c r="C8" s="36">
        <v>6</v>
      </c>
      <c r="D8" s="36">
        <v>3</v>
      </c>
      <c r="E8" s="36">
        <v>3</v>
      </c>
      <c r="F8" s="36" t="s">
        <v>44</v>
      </c>
      <c r="G8" s="37" t="s">
        <v>46</v>
      </c>
      <c r="H8" s="55">
        <f t="shared" si="0"/>
        <v>48</v>
      </c>
      <c r="I8" s="56">
        <v>3</v>
      </c>
      <c r="J8" s="38">
        <v>3</v>
      </c>
      <c r="K8" s="38">
        <v>3</v>
      </c>
      <c r="L8" s="38">
        <v>3</v>
      </c>
      <c r="M8" s="38">
        <v>3</v>
      </c>
      <c r="N8" s="38">
        <v>3</v>
      </c>
      <c r="O8" s="38">
        <v>3</v>
      </c>
      <c r="P8" s="38">
        <v>3</v>
      </c>
      <c r="Q8" s="38">
        <v>3</v>
      </c>
      <c r="R8" s="38">
        <v>3</v>
      </c>
      <c r="S8" s="38">
        <v>3</v>
      </c>
      <c r="T8" s="38">
        <v>3</v>
      </c>
      <c r="U8" s="38">
        <v>3</v>
      </c>
      <c r="V8" s="38">
        <v>3</v>
      </c>
      <c r="W8" s="38">
        <v>3</v>
      </c>
      <c r="X8" s="39">
        <v>3</v>
      </c>
      <c r="Y8" s="38"/>
      <c r="Z8" s="38"/>
      <c r="AA8" s="38"/>
      <c r="AB8" s="38"/>
      <c r="AC8" s="41">
        <f t="shared" si="1"/>
        <v>48</v>
      </c>
    </row>
    <row r="9" spans="1:29" x14ac:dyDescent="0.25">
      <c r="A9" s="33" t="s">
        <v>34</v>
      </c>
      <c r="B9" s="35" t="s">
        <v>38</v>
      </c>
      <c r="C9" s="36">
        <v>6</v>
      </c>
      <c r="D9" s="36">
        <v>3</v>
      </c>
      <c r="E9" s="36">
        <v>3</v>
      </c>
      <c r="F9" s="36" t="s">
        <v>45</v>
      </c>
      <c r="G9" s="37" t="s">
        <v>46</v>
      </c>
      <c r="H9" s="55">
        <f t="shared" si="0"/>
        <v>48</v>
      </c>
      <c r="I9" s="56">
        <v>3</v>
      </c>
      <c r="J9" s="38">
        <v>3</v>
      </c>
      <c r="K9" s="38">
        <v>3</v>
      </c>
      <c r="L9" s="38">
        <v>3</v>
      </c>
      <c r="M9" s="38">
        <v>3</v>
      </c>
      <c r="N9" s="38">
        <v>3</v>
      </c>
      <c r="O9" s="38">
        <v>3</v>
      </c>
      <c r="P9" s="38">
        <v>3</v>
      </c>
      <c r="Q9" s="38">
        <v>3</v>
      </c>
      <c r="R9" s="38">
        <v>3</v>
      </c>
      <c r="S9" s="38">
        <v>3</v>
      </c>
      <c r="T9" s="38">
        <v>3</v>
      </c>
      <c r="U9" s="38">
        <v>3</v>
      </c>
      <c r="V9" s="38">
        <v>3</v>
      </c>
      <c r="W9" s="38">
        <v>3</v>
      </c>
      <c r="X9" s="39">
        <v>3</v>
      </c>
      <c r="Y9" s="38"/>
      <c r="Z9" s="38"/>
      <c r="AA9" s="38"/>
      <c r="AB9" s="38"/>
      <c r="AC9" s="41">
        <f t="shared" si="1"/>
        <v>48</v>
      </c>
    </row>
    <row r="11" spans="1:29" x14ac:dyDescent="0.25">
      <c r="A11" s="53" t="s">
        <v>67</v>
      </c>
      <c r="B11" s="54" t="s">
        <v>15</v>
      </c>
      <c r="C11" s="54"/>
      <c r="D11" s="54"/>
      <c r="E11" s="54"/>
    </row>
    <row r="12" spans="1:29" x14ac:dyDescent="0.25">
      <c r="A12" s="40" t="s">
        <v>81</v>
      </c>
      <c r="B12" s="49" t="s">
        <v>83</v>
      </c>
      <c r="C12" s="49"/>
      <c r="D12" s="49"/>
      <c r="E12" s="49"/>
    </row>
    <row r="13" spans="1:29" x14ac:dyDescent="0.25">
      <c r="A13" s="57" t="s">
        <v>82</v>
      </c>
      <c r="B13" s="58" t="s">
        <v>84</v>
      </c>
      <c r="C13" s="58"/>
      <c r="D13" s="58"/>
      <c r="E13" s="58"/>
    </row>
  </sheetData>
  <mergeCells count="4">
    <mergeCell ref="A1:AC1"/>
    <mergeCell ref="B11:E11"/>
    <mergeCell ref="B12:E12"/>
    <mergeCell ref="B13:E1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FACULTAD TRABAJO SOCIAL</vt:lpstr>
      <vt:lpstr>FACULTAD FINANZAS Y  CONTADURÍA</vt:lpstr>
      <vt:lpstr>FACULTAD INGENIERÍA Y CIENCIAS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2025-01-02T15:05:55Z</dcterms:modified>
</cp:coreProperties>
</file>