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 Avila\Desktop\"/>
    </mc:Choice>
  </mc:AlternateContent>
  <xr:revisionPtr revIDLastSave="0" documentId="13_ncr:1_{A01DD9A7-4BF3-4EC7-B0EF-8D7B2CCB74BD}" xr6:coauthVersionLast="37" xr6:coauthVersionMax="47" xr10:uidLastSave="{00000000-0000-0000-0000-000000000000}"/>
  <bookViews>
    <workbookView xWindow="0" yWindow="0" windowWidth="21600" windowHeight="9525" activeTab="2" xr2:uid="{00000000-000D-0000-FFFF-FFFF00000000}"/>
  </bookViews>
  <sheets>
    <sheet name="Contaduría" sheetId="10" r:id="rId1"/>
    <sheet name="Finanzas" sheetId="11" r:id="rId2"/>
    <sheet name="Industrial" sheetId="8" r:id="rId3"/>
    <sheet name="Matematicas" sheetId="5" r:id="rId4"/>
    <sheet name="Sistemas" sheetId="6" r:id="rId5"/>
    <sheet name="Trabajo Social" sheetId="9" r:id="rId6"/>
  </sheets>
  <externalReferences>
    <externalReference r:id="rId7"/>
    <externalReference r:id="rId8"/>
  </externalReferences>
  <definedNames>
    <definedName name="_xlnm._FilterDatabase" localSheetId="2" hidden="1">Industrial!$A$5:$E$81</definedName>
    <definedName name="_xlnm._FilterDatabase" localSheetId="3" hidden="1">Matematicas!$A$5:$E$10</definedName>
    <definedName name="_xlnm._FilterDatabase" localSheetId="4" hidden="1">Sistemas!$A$5:$E$84</definedName>
    <definedName name="_xlnm.Print_Area" localSheetId="3">Matematicas!$A$1:$E$10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4" i="9" l="1"/>
  <c r="D113" i="9"/>
  <c r="A110" i="9"/>
  <c r="D109" i="9"/>
  <c r="A109" i="9"/>
  <c r="D107" i="9"/>
  <c r="A107" i="9"/>
  <c r="D106" i="9"/>
  <c r="A106" i="9"/>
  <c r="D105" i="9"/>
  <c r="A105" i="9"/>
  <c r="D104" i="9"/>
  <c r="A104" i="9"/>
  <c r="D103" i="9"/>
  <c r="A103" i="9"/>
  <c r="D102" i="9"/>
  <c r="A102" i="9"/>
  <c r="D100" i="9"/>
  <c r="A100" i="9"/>
  <c r="D99" i="9"/>
  <c r="A99" i="9"/>
  <c r="D98" i="9"/>
  <c r="A98" i="9"/>
  <c r="D97" i="9"/>
  <c r="A97" i="9"/>
  <c r="D96" i="9"/>
  <c r="A96" i="9"/>
  <c r="D95" i="9"/>
  <c r="A95" i="9"/>
  <c r="D94" i="9"/>
  <c r="A94" i="9"/>
  <c r="D92" i="9"/>
  <c r="A92" i="9"/>
  <c r="D91" i="9"/>
  <c r="A91" i="9"/>
  <c r="D90" i="9"/>
  <c r="A90" i="9"/>
  <c r="D89" i="9"/>
  <c r="A89" i="9"/>
  <c r="D88" i="9"/>
  <c r="A88" i="9"/>
  <c r="D87" i="9"/>
  <c r="A87" i="9"/>
  <c r="D86" i="9"/>
  <c r="A86" i="9"/>
  <c r="D84" i="9"/>
  <c r="A84" i="9"/>
  <c r="D83" i="9"/>
  <c r="A83" i="9"/>
  <c r="D82" i="9"/>
  <c r="A82" i="9"/>
  <c r="D81" i="9"/>
  <c r="A81" i="9"/>
  <c r="D80" i="9"/>
  <c r="A80" i="9"/>
  <c r="D79" i="9"/>
  <c r="A79" i="9"/>
  <c r="D78" i="9"/>
  <c r="A78" i="9"/>
  <c r="D76" i="9"/>
  <c r="A76" i="9"/>
  <c r="D75" i="9"/>
  <c r="A75" i="9"/>
  <c r="D74" i="9"/>
  <c r="A74" i="9"/>
  <c r="D73" i="9"/>
  <c r="A73" i="9"/>
  <c r="D72" i="9"/>
  <c r="A72" i="9"/>
  <c r="D71" i="9"/>
  <c r="A71" i="9"/>
  <c r="D70" i="9"/>
  <c r="A70" i="9"/>
  <c r="D68" i="9"/>
  <c r="A68" i="9"/>
  <c r="D67" i="9"/>
  <c r="A67" i="9"/>
  <c r="D66" i="9"/>
  <c r="A66" i="9"/>
  <c r="D65" i="9"/>
  <c r="A65" i="9"/>
  <c r="D64" i="9"/>
  <c r="A64" i="9"/>
  <c r="D63" i="9"/>
  <c r="A63" i="9"/>
  <c r="D62" i="9"/>
  <c r="A62" i="9"/>
  <c r="D58" i="9"/>
  <c r="D54" i="9" s="1"/>
  <c r="A58" i="9"/>
  <c r="D57" i="9"/>
  <c r="A57" i="9"/>
  <c r="D53" i="9"/>
  <c r="D51" i="9"/>
  <c r="A51" i="9"/>
  <c r="D50" i="9"/>
  <c r="A50" i="9"/>
  <c r="D49" i="9"/>
  <c r="A49" i="9"/>
  <c r="D48" i="9"/>
  <c r="A48" i="9"/>
  <c r="D47" i="9"/>
  <c r="A47" i="9"/>
  <c r="D46" i="9"/>
  <c r="A46" i="9"/>
  <c r="D44" i="9"/>
  <c r="A44" i="9"/>
  <c r="D43" i="9"/>
  <c r="A43" i="9"/>
  <c r="D42" i="9"/>
  <c r="A42" i="9"/>
  <c r="D41" i="9"/>
  <c r="A41" i="9"/>
  <c r="D40" i="9"/>
  <c r="A40" i="9"/>
  <c r="D39" i="9"/>
  <c r="A39" i="9"/>
  <c r="D38" i="9"/>
  <c r="A38" i="9"/>
  <c r="D36" i="9"/>
  <c r="A36" i="9"/>
  <c r="D35" i="9"/>
  <c r="A35" i="9"/>
  <c r="D34" i="9"/>
  <c r="A34" i="9"/>
  <c r="D33" i="9"/>
  <c r="A33" i="9"/>
  <c r="D32" i="9"/>
  <c r="A32" i="9"/>
  <c r="D31" i="9"/>
  <c r="A31" i="9"/>
  <c r="D30" i="9"/>
  <c r="A30" i="9"/>
  <c r="A28" i="9"/>
  <c r="A27" i="9"/>
  <c r="A26" i="9"/>
  <c r="A25" i="9"/>
  <c r="A24" i="9"/>
  <c r="A23" i="9"/>
  <c r="A22" i="9"/>
  <c r="A20" i="9"/>
  <c r="A19" i="9"/>
  <c r="A18" i="9"/>
  <c r="A17" i="9"/>
  <c r="A16" i="9"/>
  <c r="A15" i="9"/>
  <c r="A14" i="9"/>
  <c r="D12" i="9"/>
  <c r="A12" i="9"/>
  <c r="D11" i="9"/>
  <c r="A11" i="9"/>
  <c r="D10" i="9"/>
  <c r="A10" i="9"/>
  <c r="D9" i="9"/>
  <c r="A9" i="9"/>
  <c r="D8" i="9"/>
  <c r="A8" i="9"/>
  <c r="D7" i="9"/>
  <c r="A7" i="9"/>
  <c r="D6" i="9"/>
  <c r="E10" i="5" l="1"/>
  <c r="E9" i="5"/>
  <c r="E7" i="5"/>
  <c r="E70" i="6"/>
  <c r="E76" i="6"/>
  <c r="F64" i="8"/>
  <c r="E64" i="8" s="1"/>
  <c r="F81" i="8"/>
  <c r="F80" i="8"/>
  <c r="F79" i="8"/>
  <c r="F78" i="8"/>
  <c r="F77" i="8"/>
  <c r="F76" i="8"/>
  <c r="F75" i="8"/>
  <c r="F74" i="8"/>
  <c r="F73" i="8"/>
  <c r="F72" i="8"/>
  <c r="E72" i="8" s="1"/>
  <c r="F71" i="8"/>
  <c r="F70" i="8"/>
  <c r="E70" i="8" s="1"/>
  <c r="F69" i="8"/>
  <c r="F68" i="8"/>
  <c r="F67" i="8"/>
  <c r="F66" i="8"/>
  <c r="E66" i="8" s="1"/>
  <c r="F65" i="8"/>
  <c r="F63" i="8"/>
  <c r="F62" i="8"/>
  <c r="F61" i="8"/>
  <c r="F60" i="8"/>
  <c r="F59" i="8"/>
  <c r="F58" i="8"/>
  <c r="F57" i="8"/>
  <c r="F56" i="8"/>
  <c r="F55" i="8"/>
  <c r="F54" i="8"/>
  <c r="F53" i="8"/>
  <c r="F52" i="8"/>
  <c r="E52" i="8" s="1"/>
  <c r="F51" i="8"/>
  <c r="F50" i="8"/>
  <c r="E50" i="8" s="1"/>
  <c r="F49" i="8"/>
  <c r="E49" i="8" s="1"/>
  <c r="F48" i="8"/>
  <c r="F47" i="8"/>
  <c r="F46" i="8"/>
  <c r="E46" i="8" s="1"/>
  <c r="F45" i="8"/>
  <c r="F44" i="8"/>
  <c r="F43" i="8"/>
  <c r="F42" i="8"/>
  <c r="E42" i="8" s="1"/>
  <c r="F41" i="8"/>
  <c r="F40" i="8"/>
  <c r="E40" i="8" s="1"/>
  <c r="F39" i="8"/>
  <c r="F38" i="8"/>
  <c r="F37" i="8"/>
  <c r="E37" i="8" s="1"/>
  <c r="F36" i="8"/>
  <c r="F35" i="8"/>
  <c r="E35" i="8" s="1"/>
  <c r="F34" i="8"/>
  <c r="E34" i="8" s="1"/>
  <c r="F33" i="8"/>
  <c r="E33" i="8" s="1"/>
  <c r="F32" i="8"/>
  <c r="F31" i="8"/>
  <c r="F30" i="8"/>
  <c r="E30" i="8" s="1"/>
  <c r="F29" i="8"/>
  <c r="E29" i="8" s="1"/>
  <c r="F28" i="8"/>
  <c r="E28" i="8" s="1"/>
  <c r="F27" i="8"/>
  <c r="E27" i="8" s="1"/>
  <c r="F26" i="8"/>
  <c r="E26" i="8" s="1"/>
  <c r="F25" i="8"/>
  <c r="F24" i="8"/>
  <c r="F23" i="8"/>
  <c r="E23" i="8" s="1"/>
  <c r="F22" i="8"/>
  <c r="E22" i="8" s="1"/>
  <c r="F21" i="8"/>
  <c r="F20" i="8"/>
  <c r="F19" i="8"/>
  <c r="E19" i="8" s="1"/>
  <c r="F18" i="8"/>
  <c r="F17" i="8"/>
  <c r="F16" i="8"/>
  <c r="E16" i="8" s="1"/>
  <c r="F15" i="8"/>
  <c r="F14" i="8"/>
  <c r="F13" i="8"/>
  <c r="F12" i="8"/>
  <c r="E12" i="8" s="1"/>
  <c r="F11" i="8"/>
  <c r="F10" i="8"/>
  <c r="E10" i="8" s="1"/>
  <c r="F9" i="8"/>
  <c r="E9" i="8" s="1"/>
  <c r="F8" i="8"/>
  <c r="E8" i="8" s="1"/>
  <c r="F7" i="8"/>
  <c r="E7" i="8" s="1"/>
  <c r="F6" i="8"/>
  <c r="E6" i="8" s="1"/>
</calcChain>
</file>

<file path=xl/sharedStrings.xml><?xml version="1.0" encoding="utf-8"?>
<sst xmlns="http://schemas.openxmlformats.org/spreadsheetml/2006/main" count="1536" uniqueCount="505">
  <si>
    <t> 1 </t>
  </si>
  <si>
    <t> Cálculo I </t>
  </si>
  <si>
    <t> B </t>
  </si>
  <si>
    <t> Física I y Laboratorio </t>
  </si>
  <si>
    <t> Lógica Matemática </t>
  </si>
  <si>
    <t> Técnicas de la Comunicación </t>
  </si>
  <si>
    <t> 2 </t>
  </si>
  <si>
    <t> 4 </t>
  </si>
  <si>
    <t> Cálculo II </t>
  </si>
  <si>
    <t> 6 </t>
  </si>
  <si>
    <t> Diseño de Algoritmos y Programación </t>
  </si>
  <si>
    <t> 3 </t>
  </si>
  <si>
    <t> Física II y Laboratorio </t>
  </si>
  <si>
    <t> 5 </t>
  </si>
  <si>
    <t> Cálculo III </t>
  </si>
  <si>
    <t> Electrónica Básica </t>
  </si>
  <si>
    <t> Estructura de Datos </t>
  </si>
  <si>
    <t> Análisis Numérico </t>
  </si>
  <si>
    <t> Ecuaciones Diferenciales </t>
  </si>
  <si>
    <t> Inglés II </t>
  </si>
  <si>
    <t> Programación Orientada a Objetos </t>
  </si>
  <si>
    <t> Inglés III </t>
  </si>
  <si>
    <t> Arquitectura de Computadores </t>
  </si>
  <si>
    <t> Inglés IV </t>
  </si>
  <si>
    <t> Investigación de Operaciones II </t>
  </si>
  <si>
    <t> Teoría General de Sistemas </t>
  </si>
  <si>
    <t> Sistemas Operativos </t>
  </si>
  <si>
    <t> Teoría de Redes </t>
  </si>
  <si>
    <t> Economía </t>
  </si>
  <si>
    <t> Electiva Profundización II </t>
  </si>
  <si>
    <t> Modelos Estocásticos </t>
  </si>
  <si>
    <t> Sistemas Distribuidos </t>
  </si>
  <si>
    <t> Diseño y Evaluación de Proyectos </t>
  </si>
  <si>
    <t> Electiva III </t>
  </si>
  <si>
    <t> Electiva Profundización III </t>
  </si>
  <si>
    <t> Electiva Profundización IV </t>
  </si>
  <si>
    <t> Proyecto de Grado I </t>
  </si>
  <si>
    <t> Auditoría de Sistemas </t>
  </si>
  <si>
    <t> Ética Profesional </t>
  </si>
  <si>
    <t> Electiva Profundización V </t>
  </si>
  <si>
    <t> Electiva Profundización VI </t>
  </si>
  <si>
    <t> Proyecto de Grado II </t>
  </si>
  <si>
    <t> Materia </t>
  </si>
  <si>
    <t> Grupo </t>
  </si>
  <si>
    <t> Docente </t>
  </si>
  <si>
    <t>Fecha</t>
  </si>
  <si>
    <t>VIRTUAL</t>
  </si>
  <si>
    <t> Organización y Métodos </t>
  </si>
  <si>
    <t> Finanzas </t>
  </si>
  <si>
    <t> Ética </t>
  </si>
  <si>
    <t> Gestión de Calidad </t>
  </si>
  <si>
    <t> Práctica Empresarial </t>
  </si>
  <si>
    <t> Trabajo de Grado I </t>
  </si>
  <si>
    <t> Electiva Profesional II: Seminario Gestión y Producción </t>
  </si>
  <si>
    <t> Seminario de Actualización II: Simulación </t>
  </si>
  <si>
    <t> Seminario de Actualización I: Sistemas Integrados de Gestión </t>
  </si>
  <si>
    <t> Seminario Interdisciplinario I: Ergonomía y Antropometría </t>
  </si>
  <si>
    <t> Seminario Interdisciplinario II: Gerencia Moderna </t>
  </si>
  <si>
    <t> Trabajo de Grado II </t>
  </si>
  <si>
    <t>Semestre </t>
  </si>
  <si>
    <t>Semestre</t>
  </si>
  <si>
    <t>JORNADA NOCTURNA</t>
  </si>
  <si>
    <t> Inglés I </t>
  </si>
  <si>
    <t> Álgebra Lineal </t>
  </si>
  <si>
    <t> Cárdenas Cuesta Diana Patricia </t>
  </si>
  <si>
    <t> Vanegas Perez Edgar Enrique </t>
  </si>
  <si>
    <t> Electiva I </t>
  </si>
  <si>
    <t> Cátedra Republicana </t>
  </si>
  <si>
    <t> Seminario Ingeniería de Sistemas </t>
  </si>
  <si>
    <t> Castro Caicedo Rodrigo  </t>
  </si>
  <si>
    <t> Arboleda Rave Mario Olmer </t>
  </si>
  <si>
    <t> Rincón Cortés Mario Edgar </t>
  </si>
  <si>
    <t> Matemáticas Discretas </t>
  </si>
  <si>
    <t> Electiva II </t>
  </si>
  <si>
    <t> Lombana Riaño Alexander  </t>
  </si>
  <si>
    <t> Algebra Lineal </t>
  </si>
  <si>
    <t> Lógica Digital y Laboratorio </t>
  </si>
  <si>
    <t> Franco Calderon Jose Alejandro </t>
  </si>
  <si>
    <t> Bases de datos I </t>
  </si>
  <si>
    <t> Rodriguez Peña Oscar Andres </t>
  </si>
  <si>
    <t> Hernández Rodríguez Rosa Elvira </t>
  </si>
  <si>
    <t> Villalba Rivera Ricardo Andrés </t>
  </si>
  <si>
    <t> Castro Torres Wilson Javier </t>
  </si>
  <si>
    <t> Fajardo Fonseca Henry  </t>
  </si>
  <si>
    <t> Garnica Estrada Evelyn  </t>
  </si>
  <si>
    <t> Pineda Perez Cesar Augusto </t>
  </si>
  <si>
    <t> Introducción a la Ingeniería Industrial </t>
  </si>
  <si>
    <t> Química I y Laboratorio </t>
  </si>
  <si>
    <t> Sanchez Molina Eihsnover  </t>
  </si>
  <si>
    <t> Dibujo Técnico </t>
  </si>
  <si>
    <t> Catedra Republicana </t>
  </si>
  <si>
    <t> Química II y Laboratorio </t>
  </si>
  <si>
    <t> Física III y Laboratorio </t>
  </si>
  <si>
    <t> Termodinámica </t>
  </si>
  <si>
    <t> Electiva IV </t>
  </si>
  <si>
    <t> Metodología de la Investigación </t>
  </si>
  <si>
    <t> Estadística Descriptiva </t>
  </si>
  <si>
    <t> Control de Calidad </t>
  </si>
  <si>
    <t> Plan de producción </t>
  </si>
  <si>
    <t> Castellanos Macias Henry Eduardo </t>
  </si>
  <si>
    <t> Bases de datos II </t>
  </si>
  <si>
    <t> Control de Producción </t>
  </si>
  <si>
    <t> Estadística Inferencial </t>
  </si>
  <si>
    <t> Ingeniería Económica </t>
  </si>
  <si>
    <t> Materiales </t>
  </si>
  <si>
    <t>A</t>
  </si>
  <si>
    <t> Garzón Mayorga Alexander  </t>
  </si>
  <si>
    <t> Nuñez Osunna Juan Guillermo </t>
  </si>
  <si>
    <t>Hernandez Garcia Miguel</t>
  </si>
  <si>
    <t> Ingeniería de Software I </t>
  </si>
  <si>
    <t> Inteligencia Artificial y Sistemas Expertos I </t>
  </si>
  <si>
    <t> Probabilidad y Estadística </t>
  </si>
  <si>
    <t> Electiva Profundización I </t>
  </si>
  <si>
    <t>Seminario Ingeniería de Sistemas</t>
  </si>
  <si>
    <t>Cálculo I</t>
  </si>
  <si>
    <t>Física I y Laboratorio</t>
  </si>
  <si>
    <t>Electiva 1</t>
  </si>
  <si>
    <t>Lógica Matemática</t>
  </si>
  <si>
    <t>Física II y Laboratorio</t>
  </si>
  <si>
    <t>Diseño de Algoritmos y Programación</t>
  </si>
  <si>
    <t>Electiva 2</t>
  </si>
  <si>
    <t>Inglés I</t>
  </si>
  <si>
    <t>Cálculo II</t>
  </si>
  <si>
    <t>Matemáticas Discretas</t>
  </si>
  <si>
    <t>Cálculo III</t>
  </si>
  <si>
    <t>Electrónica Básica</t>
  </si>
  <si>
    <t>Ingles II</t>
  </si>
  <si>
    <t>Algebra Lineal</t>
  </si>
  <si>
    <t>Estructura de Datos</t>
  </si>
  <si>
    <t>Teoría General de Sistemas</t>
  </si>
  <si>
    <t>B</t>
  </si>
  <si>
    <t>PARCIALES TERCER CORTE - INGENIERÍA DE SISTEMAS</t>
  </si>
  <si>
    <t>JORNADA DIURNA Y NOCTURNA</t>
  </si>
  <si>
    <t>PARCIALES TERCER CORTE - INGENIERÍA INDUSTRIAL</t>
  </si>
  <si>
    <t>Visión Empresarial</t>
  </si>
  <si>
    <t>7 DE MARZO A 19  DE MARZO DE 2022</t>
  </si>
  <si>
    <t>Química II y Laboratorio</t>
  </si>
  <si>
    <t>Física III y Laboratorio</t>
  </si>
  <si>
    <t>Inglés II</t>
  </si>
  <si>
    <t>Procesos de Manufactura y Laboratorio</t>
  </si>
  <si>
    <t>Administración General</t>
  </si>
  <si>
    <t> Diseño Industrial </t>
  </si>
  <si>
    <t> Logística </t>
  </si>
  <si>
    <t> Simulación </t>
  </si>
  <si>
    <t> SST y Medio Ambiente </t>
  </si>
  <si>
    <t> Procesos de Manufactura y Laboratorio </t>
  </si>
  <si>
    <t>Optativa 2: Gestión Ambiental</t>
  </si>
  <si>
    <t>Optativa 1: Higiene y Seguridad Industrial</t>
  </si>
  <si>
    <t>Ingeniería de Marketing</t>
  </si>
  <si>
    <t>Distribución de Planta</t>
  </si>
  <si>
    <t>Electiva No Profesional: Gestión de Calidad</t>
  </si>
  <si>
    <t>Soto Riaño David Deogracias</t>
  </si>
  <si>
    <t>Naranjo Pineda Sandra Eugenia</t>
  </si>
  <si>
    <t> Inteligencia Artificial y Sistemas Expertos II</t>
  </si>
  <si>
    <t> Ingeniería de Software II</t>
  </si>
  <si>
    <t>Investigación de Operaciones I</t>
  </si>
  <si>
    <t>Martes, 8 de marzo de 2022</t>
  </si>
  <si>
    <t>Lunes, 7 de marzo de 2022</t>
  </si>
  <si>
    <t>Miércoles, 9 de marzo de 2022</t>
  </si>
  <si>
    <t>Viernes, 11 de marzo de 2022</t>
  </si>
  <si>
    <t>Electiva III</t>
  </si>
  <si>
    <t>Jueves,  10 de marzo de 2022</t>
  </si>
  <si>
    <t>Jueves, 17 de marzo de 2022</t>
  </si>
  <si>
    <t>Miércoles, 16 de marzo de 2022</t>
  </si>
  <si>
    <t>Viernes, 18 de marzo de 2022</t>
  </si>
  <si>
    <t>Martes, 15 de marzo de 2022</t>
  </si>
  <si>
    <t>Lunes, 14 de marzo de 2022</t>
  </si>
  <si>
    <t> Analisis y Diseño de Sistemas de Información</t>
  </si>
  <si>
    <t> Álgebra Abstracta I</t>
  </si>
  <si>
    <t>Ecuaciones Diferenciales</t>
  </si>
  <si>
    <t>Análisis Matemático</t>
  </si>
  <si>
    <t>Probabilidad y Estadística</t>
  </si>
  <si>
    <t>Inglés IV</t>
  </si>
  <si>
    <t>Tarazona Guerrero Leydy Tatiana</t>
  </si>
  <si>
    <t>Contreras Puyo David Andrés </t>
  </si>
  <si>
    <t> Ramírez Arcos Edgardo</t>
  </si>
  <si>
    <t> Gamboa Ramírez Álvaro</t>
  </si>
  <si>
    <t> González Brochero Manuel Guillermo</t>
  </si>
  <si>
    <t> Escobar Robayo Manuel Andrés </t>
  </si>
  <si>
    <t>Torres Vasquez Carmela del Carmen </t>
  </si>
  <si>
    <t>Lopez Jeidy Alexandra </t>
  </si>
  <si>
    <t>Reyes Fajardo Ana María </t>
  </si>
  <si>
    <t>Vega Pava Oscar  </t>
  </si>
  <si>
    <t>Administración General </t>
  </si>
  <si>
    <t>Contabilidad y Costos de Producción </t>
  </si>
  <si>
    <t>Gestión del Talento Humano </t>
  </si>
  <si>
    <t>Contabilidad General y Costos </t>
  </si>
  <si>
    <t>PARCIALES TERCER CORTE - MATEMÁTICAS</t>
  </si>
  <si>
    <t>sábado, 12 de marzo de 2022</t>
  </si>
  <si>
    <t>Sábado, 19 de marzo de 2022</t>
  </si>
  <si>
    <t>Jueves,  17 de marzo de 2022</t>
  </si>
  <si>
    <t>Jueves, 10 de marzo de 2022</t>
  </si>
  <si>
    <t>Miercoles, 16 de marzo de 2022</t>
  </si>
  <si>
    <t>Martes, 14 de marzo de 2022</t>
  </si>
  <si>
    <t>PROGRAMACION PRIMER PARCIAL (2022) I CORTE</t>
  </si>
  <si>
    <t>Comprensión y Elaboración de textos</t>
  </si>
  <si>
    <t>IA</t>
  </si>
  <si>
    <t>Johan Barrera</t>
  </si>
  <si>
    <t>Alejandro Duque</t>
  </si>
  <si>
    <t xml:space="preserve">Juan  Diego Demera </t>
  </si>
  <si>
    <t>Cindy Dueñas</t>
  </si>
  <si>
    <t xml:space="preserve">Ruben Castillo </t>
  </si>
  <si>
    <t>Lady Tarazona</t>
  </si>
  <si>
    <t>Hernan Umaña</t>
  </si>
  <si>
    <t>Natalia Umbarila</t>
  </si>
  <si>
    <t xml:space="preserve">Rocio Duran </t>
  </si>
  <si>
    <t>David Briceño</t>
  </si>
  <si>
    <t xml:space="preserve">Juan Diego Demera </t>
  </si>
  <si>
    <t xml:space="preserve">Hernan Umaña </t>
  </si>
  <si>
    <t>Ricardo Briceño</t>
  </si>
  <si>
    <t>QUINTO  A  DIURNO</t>
  </si>
  <si>
    <t>SEXTO   A  DIURNO</t>
  </si>
  <si>
    <t>SEPTIMO  A  DIURNO</t>
  </si>
  <si>
    <t xml:space="preserve">Seminario Optativo de Énfasis III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</si>
  <si>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Seminario de Investigación I</t>
  </si>
  <si>
    <t>Practica  Profesional I</t>
  </si>
  <si>
    <t>VIIA</t>
  </si>
  <si>
    <t>sabado, 12 de Marzod e 2022</t>
  </si>
  <si>
    <t>Claudia Ballen</t>
  </si>
  <si>
    <t>Practica  Profesional II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</si>
  <si>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</si>
  <si>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SEGUNDO B  NOCTURNO</t>
  </si>
  <si>
    <t>Juan Diego Demera</t>
  </si>
  <si>
    <t>sabado, 12 de Marzo de 2022</t>
  </si>
  <si>
    <t>Seminario Optativo IV</t>
  </si>
  <si>
    <t>Seminario de Investigación II</t>
  </si>
  <si>
    <t xml:space="preserve">CORPORACION UNIVERSITARIA REPUBLICANA </t>
  </si>
  <si>
    <t>FACULTAD DE CONTADURIA PUBLICA</t>
  </si>
  <si>
    <t>PROGRAMACION  PARCIALES PRIMER CORTE 2022-1  JUEVES 24 DE FEBRERO 20</t>
  </si>
  <si>
    <t>SEMESTRE</t>
  </si>
  <si>
    <t xml:space="preserve">ASINAGTURA </t>
  </si>
  <si>
    <t xml:space="preserve">FECHA DE PARCIAL </t>
  </si>
  <si>
    <t xml:space="preserve">DOCENTE </t>
  </si>
  <si>
    <t xml:space="preserve">FACULTAD </t>
  </si>
  <si>
    <t xml:space="preserve">PRIMER </t>
  </si>
  <si>
    <t>Teoria Contable</t>
  </si>
  <si>
    <t>Viernes 11 de Marzo</t>
  </si>
  <si>
    <t>Nelson Humberto Ruiz</t>
  </si>
  <si>
    <t>Contaduria Publica</t>
  </si>
  <si>
    <t>Fundamentos de Matematicas</t>
  </si>
  <si>
    <t>Miercoles 9 de Marzo</t>
  </si>
  <si>
    <t>Alba  Janeth Pinzon</t>
  </si>
  <si>
    <t xml:space="preserve">Franja Con finanzas </t>
  </si>
  <si>
    <t>Introduccion a la Economia</t>
  </si>
  <si>
    <t>Lunes 7 de Marzo</t>
  </si>
  <si>
    <t>Jaime Andres Arboleda</t>
  </si>
  <si>
    <t>Ingles I</t>
  </si>
  <si>
    <t>Jueves 10 de Marzo</t>
  </si>
  <si>
    <t>Jose Eusebio Mendoza</t>
  </si>
  <si>
    <t>Contabilidad de Operaciones</t>
  </si>
  <si>
    <t>Mates 15 de Marzo</t>
  </si>
  <si>
    <t>Jose Arnoldo Rivera</t>
  </si>
  <si>
    <t>Humanidades I</t>
  </si>
  <si>
    <t>Jueves 17 de Marzo</t>
  </si>
  <si>
    <t>Carmela del Carmen Torres</t>
  </si>
  <si>
    <t>SEGUNDO</t>
  </si>
  <si>
    <t>Matematicas I</t>
  </si>
  <si>
    <t>Martes 15 de Marzo</t>
  </si>
  <si>
    <t>Microeconomia</t>
  </si>
  <si>
    <t>Miercoles 16 de Marzo</t>
  </si>
  <si>
    <t>Lunes 14 de Marzo</t>
  </si>
  <si>
    <t>Contabilidad de Activos</t>
  </si>
  <si>
    <t>Humanidades II</t>
  </si>
  <si>
    <t>Ana Maria Torres</t>
  </si>
  <si>
    <t>Derecho Constitucional</t>
  </si>
  <si>
    <t>Viernes 18 de Marzo</t>
  </si>
  <si>
    <t>Daniel Zapata</t>
  </si>
  <si>
    <t>TERCERO</t>
  </si>
  <si>
    <t>Contabilidad de Financiacion e Inversion</t>
  </si>
  <si>
    <t xml:space="preserve">Sonia Navarrete Traslaviña </t>
  </si>
  <si>
    <t>Epistemologia Contable</t>
  </si>
  <si>
    <t>Vienes 18 de Marzo</t>
  </si>
  <si>
    <t>Derecho Comercial</t>
  </si>
  <si>
    <t xml:space="preserve">Alberto Álvarez </t>
  </si>
  <si>
    <t>Estadistica Descriptiva</t>
  </si>
  <si>
    <t>Barragan Vasquez Hempler Orlando</t>
  </si>
  <si>
    <t>Macroeconomia</t>
  </si>
  <si>
    <t>Martes 8 de Marzo</t>
  </si>
  <si>
    <t>Juan Manuel Medina</t>
  </si>
  <si>
    <t>Ingles III</t>
  </si>
  <si>
    <t>Mendoza Espinoza Jose Eusebio</t>
  </si>
  <si>
    <t>Introduccion a la Administracion</t>
  </si>
  <si>
    <t>Paula Andrea Marsiglia Useche</t>
  </si>
  <si>
    <t>CUARTO</t>
  </si>
  <si>
    <t>Matematicas Financieras I</t>
  </si>
  <si>
    <t>Cuellar Villanueva Cristian Alberto</t>
  </si>
  <si>
    <t>Estadistica Inferencial</t>
  </si>
  <si>
    <t>Ingles IV</t>
  </si>
  <si>
    <t>Economia Colombiana</t>
  </si>
  <si>
    <t>Pedro Ivan Gonzalez Quitian</t>
  </si>
  <si>
    <t>Teoria del Aseguramiento I</t>
  </si>
  <si>
    <t xml:space="preserve"> Guillermo Alexander   Rodríguez Cubillos</t>
  </si>
  <si>
    <t>Consolidacion de Estados Financieros</t>
  </si>
  <si>
    <t>QUINTO</t>
  </si>
  <si>
    <t>Analisis Financiero</t>
  </si>
  <si>
    <t>Claudia Ortiz Viafara</t>
  </si>
  <si>
    <t>Legislacion Laboral</t>
  </si>
  <si>
    <t>Daniel Zapata Rueda</t>
  </si>
  <si>
    <t>Comercio Internacional</t>
  </si>
  <si>
    <t>Manuel Lopez</t>
  </si>
  <si>
    <t>contaduria Publica</t>
  </si>
  <si>
    <t>Teoria del Aseguramiento II</t>
  </si>
  <si>
    <t>Sistemas de Informacion Financiera</t>
  </si>
  <si>
    <t>Sonia Navarrete</t>
  </si>
  <si>
    <t>Planes de Negocios</t>
  </si>
  <si>
    <t>SEXTO</t>
  </si>
  <si>
    <t>Costos</t>
  </si>
  <si>
    <t>Metodologia de la Investigacion</t>
  </si>
  <si>
    <t>Christian Alberto Cuellar</t>
  </si>
  <si>
    <t>Laboratorio Contable</t>
  </si>
  <si>
    <t>Electiva I</t>
  </si>
  <si>
    <t>Fundamentos de Derecho Tributario</t>
  </si>
  <si>
    <t>Luis Carlos Moreno</t>
  </si>
  <si>
    <t>Finanzas Corporativas</t>
  </si>
  <si>
    <t>Efrain Morales Correa</t>
  </si>
  <si>
    <t>Administracion de Riesgos</t>
  </si>
  <si>
    <t>SEPTIMO</t>
  </si>
  <si>
    <t>Contabilidad Ambiental</t>
  </si>
  <si>
    <t>Presupuesto Privado</t>
  </si>
  <si>
    <t>Mercado de Capitales</t>
  </si>
  <si>
    <t xml:space="preserve">Morales Correa Efrain </t>
  </si>
  <si>
    <t>Vision Empresarial</t>
  </si>
  <si>
    <t>Normas Internacionales de Auditoria</t>
  </si>
  <si>
    <t>Procedimientos Tributarios</t>
  </si>
  <si>
    <t>Electiva II</t>
  </si>
  <si>
    <t>Sarmiento Sanchez Mattius Esteban</t>
  </si>
  <si>
    <t>OCTAVO</t>
  </si>
  <si>
    <t>Contabilidad y Presupuesto Publico</t>
  </si>
  <si>
    <t>Formulacion y Evaluacion de Proyectos</t>
  </si>
  <si>
    <t>Planeacion Tributaria</t>
  </si>
  <si>
    <t>Revisoria Fiscal</t>
  </si>
  <si>
    <t>Gerencia Financiera</t>
  </si>
  <si>
    <t>NOVENO</t>
  </si>
  <si>
    <t>Electiva IV</t>
  </si>
  <si>
    <t>Proyecto de Investigacion</t>
  </si>
  <si>
    <t>Optativa I</t>
  </si>
  <si>
    <t>Optativa II</t>
  </si>
  <si>
    <t>Optativa III</t>
  </si>
  <si>
    <t>DECIMO</t>
  </si>
  <si>
    <t>Optativa VI</t>
  </si>
  <si>
    <t>Optativa V</t>
  </si>
  <si>
    <t>Consultorio Contable</t>
  </si>
  <si>
    <t>Optativa IV</t>
  </si>
  <si>
    <t>Etica Profesional y Responsabilidad Social Empresarial</t>
  </si>
  <si>
    <t>PDT</t>
  </si>
  <si>
    <t xml:space="preserve">FACULTAD DE FINANZAS Y COMERCIO INTERNACIONAL 
</t>
  </si>
  <si>
    <t>JORNARDA DIURNA</t>
  </si>
  <si>
    <t>PROGRAMACIÓN PARCIALES PRIMER CORTE 2022-1</t>
  </si>
  <si>
    <t xml:space="preserve"> Materia </t>
  </si>
  <si>
    <t xml:space="preserve"> Grupo </t>
  </si>
  <si>
    <t>DOCENTE</t>
  </si>
  <si>
    <t>FECHAS PARCIALES  1 CORTE</t>
  </si>
  <si>
    <t> Derecho Constitucional </t>
  </si>
  <si>
    <t> A </t>
  </si>
  <si>
    <t> Fino Caranton Claudia Ximena </t>
  </si>
  <si>
    <t xml:space="preserve">Miercoles 9 de marzo </t>
  </si>
  <si>
    <t> Fundamentos de Matemáticas </t>
  </si>
  <si>
    <t> Barragán Vasquez Hempler Orlando </t>
  </si>
  <si>
    <t>Jueves 17 de marzo</t>
  </si>
  <si>
    <t> Historia del Comercio Internacional </t>
  </si>
  <si>
    <t> Salcedo Mojica Jesus  </t>
  </si>
  <si>
    <t>Jueves 10 de marzo</t>
  </si>
  <si>
    <t> Humanidades I </t>
  </si>
  <si>
    <t>Carreño Santiago</t>
  </si>
  <si>
    <t>Martes 8 de marzo</t>
  </si>
  <si>
    <t>Tarazona Leidy</t>
  </si>
  <si>
    <t>Martes 15 de marzo</t>
  </si>
  <si>
    <t> Introducción a la Administración </t>
  </si>
  <si>
    <t>Marsiglia Paula</t>
  </si>
  <si>
    <t>lunes 7 de marzo</t>
  </si>
  <si>
    <t> Introducción a la Economía </t>
  </si>
  <si>
    <t xml:space="preserve">Viernes 11 de marzo </t>
  </si>
  <si>
    <t>Saenz Pauline</t>
  </si>
  <si>
    <t>N/A</t>
  </si>
  <si>
    <t> Comercio Internacional I </t>
  </si>
  <si>
    <t>Fonseca Jorge</t>
  </si>
  <si>
    <t xml:space="preserve"> Inglés II</t>
  </si>
  <si>
    <t>viernes 18 de marzo</t>
  </si>
  <si>
    <t> Humanidades II </t>
  </si>
  <si>
    <t> Torres Guerrero Ana Maria </t>
  </si>
  <si>
    <t> Matemáticas I </t>
  </si>
  <si>
    <t>Pinzon Alba Janeth</t>
  </si>
  <si>
    <t>Miercoles 16 de marzo</t>
  </si>
  <si>
    <t> Microeconomía </t>
  </si>
  <si>
    <t> Morales Correa Efraín  </t>
  </si>
  <si>
    <t>Matemáticas II</t>
  </si>
  <si>
    <t xml:space="preserve">Hempler Barragan </t>
  </si>
  <si>
    <t>Claudia Fino</t>
  </si>
  <si>
    <t>Paula Marsiglia</t>
  </si>
  <si>
    <t>Inglés III</t>
  </si>
  <si>
    <t>Leidy Tarazona</t>
  </si>
  <si>
    <t>Lunes 14 de marzo</t>
  </si>
  <si>
    <t>Comercio Internacional II</t>
  </si>
  <si>
    <t>Jesus Salcedo</t>
  </si>
  <si>
    <t>Legislación Laboral y Fiananciera</t>
  </si>
  <si>
    <t>Fino Claudia</t>
  </si>
  <si>
    <t>Integración Economica</t>
  </si>
  <si>
    <t>Barragan Hempler</t>
  </si>
  <si>
    <t>Matemática Financiera II</t>
  </si>
  <si>
    <t>Inglés V</t>
  </si>
  <si>
    <t>Morales Efrain</t>
  </si>
  <si>
    <t>Metodologia de la investigacion</t>
  </si>
  <si>
    <t>Martinez Alvaro Andres</t>
  </si>
  <si>
    <t>Transporte Intrernacional</t>
  </si>
  <si>
    <t>Castro Nelson</t>
  </si>
  <si>
    <t>sabado 12 de marzo</t>
  </si>
  <si>
    <t>Fiananzas Internacionales</t>
  </si>
  <si>
    <t>Sarmiento Matius</t>
  </si>
  <si>
    <t> Zapata Rueda Daniel  </t>
  </si>
  <si>
    <t>Lopez Puluido Manuel Fernando</t>
  </si>
  <si>
    <t>Jeidy Lopez</t>
  </si>
  <si>
    <t> Mendoza Espinoza Jose Eusebio </t>
  </si>
  <si>
    <t> Arboleda Oviedo Jaime Andres </t>
  </si>
  <si>
    <t> Lopez Jeidy Alexandra </t>
  </si>
  <si>
    <t> Contabilidad </t>
  </si>
  <si>
    <t> Gomez Andrade Jonathan Alexis </t>
  </si>
  <si>
    <t> Comercio Internacional II </t>
  </si>
  <si>
    <t>Fonseca Jorge Enrique</t>
  </si>
  <si>
    <t> Costos y Presupuesto </t>
  </si>
  <si>
    <t> Derecho Comercial </t>
  </si>
  <si>
    <t> Alvarez Silva Alberto  </t>
  </si>
  <si>
    <t> Macroeconomía </t>
  </si>
  <si>
    <t>Medina otalora Juan Manuel</t>
  </si>
  <si>
    <t> Matemáticas II </t>
  </si>
  <si>
    <t> Contabilidad Financiera </t>
  </si>
  <si>
    <t> Derecho Comercial Internacional </t>
  </si>
  <si>
    <t> Economía Colombiana </t>
  </si>
  <si>
    <t>Gonzalez Jorge Ivan</t>
  </si>
  <si>
    <t> Matemáticas Financieras I </t>
  </si>
  <si>
    <t> Cuellar Villanueva Cristian Alberto </t>
  </si>
  <si>
    <t> Análisis Financiero </t>
  </si>
  <si>
    <t>Ortiz Cluadia</t>
  </si>
  <si>
    <t> Inglés V </t>
  </si>
  <si>
    <t> Integración Económica </t>
  </si>
  <si>
    <t>Salcedo Jesus</t>
  </si>
  <si>
    <t> Legislación Laboral y Financiera </t>
  </si>
  <si>
    <t> Matemáticas Financieras II </t>
  </si>
  <si>
    <t> Planes de Negocios </t>
  </si>
  <si>
    <t> Comercio Electrónico </t>
  </si>
  <si>
    <t> Econometría </t>
  </si>
  <si>
    <t> Medina Otalora Juan Manuel </t>
  </si>
  <si>
    <t> Finanzas Corporativas </t>
  </si>
  <si>
    <t> Inglés VI </t>
  </si>
  <si>
    <t> Investigación de Mercados </t>
  </si>
  <si>
    <t> Manejo y Almacenamiento de Carga </t>
  </si>
  <si>
    <t> Castro Luna Nelson Enrique </t>
  </si>
  <si>
    <t> Derecho Aduanero y Fiscal </t>
  </si>
  <si>
    <t> 7 </t>
  </si>
  <si>
    <t> Sarmiento Sánchez Mattius Esteban </t>
  </si>
  <si>
    <t> Finanzas Internacionales </t>
  </si>
  <si>
    <t> Mercado de Capitales </t>
  </si>
  <si>
    <t> Transporte Internacional </t>
  </si>
  <si>
    <t> Visión Empresarial </t>
  </si>
  <si>
    <t> Administración y Finanzas Públicas </t>
  </si>
  <si>
    <t> Fino Serrano Guillermo  </t>
  </si>
  <si>
    <t> 8 </t>
  </si>
  <si>
    <t> Economía Internacional </t>
  </si>
  <si>
    <t> Formulación y Evaluación de Proyectos </t>
  </si>
  <si>
    <t> Gerencia Financiera </t>
  </si>
  <si>
    <t> Ruíz Pomar Nelson Humberto </t>
  </si>
  <si>
    <t> Operación Portuaria y Aduanera </t>
  </si>
  <si>
    <t> 9 </t>
  </si>
  <si>
    <t> Optativa I </t>
  </si>
  <si>
    <t> Optativa II </t>
  </si>
  <si>
    <t> Optativa III </t>
  </si>
  <si>
    <t> Proyecto de Investigación </t>
  </si>
  <si>
    <t> Técnicas de Negociación </t>
  </si>
  <si>
    <t> Moncada Torres Kelly Jeannine </t>
  </si>
  <si>
    <t> Ética Profesional y Responsabilidad Social Empresarial </t>
  </si>
  <si>
    <t> 10 </t>
  </si>
  <si>
    <t> Optativa IV </t>
  </si>
  <si>
    <t> Optativa V </t>
  </si>
  <si>
    <t> Optativa VI </t>
  </si>
  <si>
    <t>CORPORACIÓN UNIVERSITARIA REPUBLICANA</t>
  </si>
  <si>
    <t>PROGRAMA DE TRABAJO SOCIAL</t>
  </si>
  <si>
    <t>ASIGNATURA</t>
  </si>
  <si>
    <t>CURSO</t>
  </si>
  <si>
    <t>FECHA</t>
  </si>
  <si>
    <t>PRIMERO A  DIURNO</t>
  </si>
  <si>
    <t>SEGUNDO A  DIURNO</t>
  </si>
  <si>
    <t>IIA</t>
  </si>
  <si>
    <t>TERCERO A  DIURNO</t>
  </si>
  <si>
    <t>IIIA</t>
  </si>
  <si>
    <t>CUARTO A  DIURNO</t>
  </si>
  <si>
    <t>IVA</t>
  </si>
  <si>
    <t>VA</t>
  </si>
  <si>
    <t>VIA</t>
  </si>
  <si>
    <t>OCTAVO A  DIURNO</t>
  </si>
  <si>
    <t>VIIIA</t>
  </si>
  <si>
    <t>NOCTURNO</t>
  </si>
  <si>
    <t>PRIMERO  B  NOCTURNO</t>
  </si>
  <si>
    <t>IB</t>
  </si>
  <si>
    <t>IIB</t>
  </si>
  <si>
    <t>TERCERO   B   NOCTURNO</t>
  </si>
  <si>
    <t>IIIB</t>
  </si>
  <si>
    <t>CUARTO B NOCTURNO</t>
  </si>
  <si>
    <t>IVB</t>
  </si>
  <si>
    <t>QUINTO B NOCTURNO</t>
  </si>
  <si>
    <t>VB</t>
  </si>
  <si>
    <t>SEXTO  B  NOCTURNO</t>
  </si>
  <si>
    <t>VIB</t>
  </si>
  <si>
    <t>SEPTIMO B NOCTURNO</t>
  </si>
  <si>
    <t>VIIB</t>
  </si>
  <si>
    <t>OCTAVO B  NOCTURNO</t>
  </si>
  <si>
    <t>VIIIB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</si>
</sst>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mbria"/>
      <family val="1"/>
    </font>
    <font>
      <b/>
      <sz val="24"/>
      <color theme="1"/>
      <name val="Cambria"/>
      <family val="1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Arial Narrow"/>
      <family val="2"/>
    </font>
    <font>
      <b/>
      <sz val="11"/>
      <color rgb="FFCC3300"/>
      <name val="Arial Narrow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2"/>
    </font>
    <font>
      <sz val="12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ACB8C9"/>
      </patternFill>
    </fill>
    <fill>
      <patternFill patternType="solid">
        <fgColor rgb="FFDBDBDB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0" borderId="0" xfId="0" applyFont="1" applyAlignment="1"/>
    <xf numFmtId="0" fontId="0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center"/>
    </xf>
    <xf numFmtId="0" fontId="9" fillId="8" borderId="1" xfId="0" applyFont="1" applyFill="1" applyBorder="1" applyProtection="1"/>
    <xf numFmtId="0" fontId="9" fillId="8" borderId="1" xfId="0" applyFont="1" applyFill="1" applyBorder="1"/>
    <xf numFmtId="0" fontId="10" fillId="8" borderId="1" xfId="0" applyFont="1" applyFill="1" applyBorder="1"/>
    <xf numFmtId="0" fontId="9" fillId="7" borderId="1" xfId="0" applyFont="1" applyFill="1" applyBorder="1" applyProtection="1"/>
    <xf numFmtId="0" fontId="10" fillId="7" borderId="1" xfId="0" applyFont="1" applyFill="1" applyBorder="1"/>
    <xf numFmtId="0" fontId="9" fillId="7" borderId="1" xfId="0" applyFont="1" applyFill="1" applyBorder="1"/>
    <xf numFmtId="0" fontId="9" fillId="8" borderId="2" xfId="0" applyFont="1" applyFill="1" applyBorder="1"/>
    <xf numFmtId="0" fontId="9" fillId="8" borderId="1" xfId="0" applyFont="1" applyFill="1" applyBorder="1" applyAlignment="1"/>
    <xf numFmtId="0" fontId="9" fillId="8" borderId="0" xfId="0" applyFont="1" applyFill="1" applyProtection="1"/>
    <xf numFmtId="0" fontId="9" fillId="7" borderId="0" xfId="0" applyFont="1" applyFill="1" applyProtection="1"/>
    <xf numFmtId="0" fontId="9" fillId="7" borderId="2" xfId="0" applyFont="1" applyFill="1" applyBorder="1"/>
    <xf numFmtId="0" fontId="9" fillId="7" borderId="1" xfId="0" applyFont="1" applyFill="1" applyBorder="1" applyAlignment="1" applyProtection="1">
      <alignment wrapText="1"/>
    </xf>
    <xf numFmtId="0" fontId="9" fillId="7" borderId="1" xfId="0" applyFont="1" applyFill="1" applyBorder="1" applyAlignment="1" applyProtection="1">
      <alignment horizontal="center" vertical="center"/>
    </xf>
    <xf numFmtId="0" fontId="9" fillId="7" borderId="1" xfId="0" applyFont="1" applyFill="1" applyBorder="1" applyAlignment="1">
      <alignment vertical="center"/>
    </xf>
    <xf numFmtId="0" fontId="6" fillId="9" borderId="20" xfId="0" applyFont="1" applyFill="1" applyBorder="1" applyAlignment="1">
      <alignment horizontal="center" vertical="center"/>
    </xf>
    <xf numFmtId="0" fontId="7" fillId="9" borderId="21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164" fontId="7" fillId="9" borderId="22" xfId="0" applyNumberFormat="1" applyFont="1" applyFill="1" applyBorder="1" applyAlignment="1">
      <alignment horizontal="center" vertical="center"/>
    </xf>
    <xf numFmtId="0" fontId="0" fillId="10" borderId="23" xfId="0" applyFont="1" applyFill="1" applyBorder="1" applyAlignment="1">
      <alignment horizontal="left"/>
    </xf>
    <xf numFmtId="0" fontId="0" fillId="10" borderId="24" xfId="0" applyFont="1" applyFill="1" applyBorder="1" applyAlignment="1">
      <alignment horizontal="center"/>
    </xf>
    <xf numFmtId="0" fontId="0" fillId="10" borderId="24" xfId="0" applyFont="1" applyFill="1" applyBorder="1" applyAlignment="1">
      <alignment horizontal="left"/>
    </xf>
    <xf numFmtId="0" fontId="0" fillId="10" borderId="25" xfId="0" applyFont="1" applyFill="1" applyBorder="1" applyAlignment="1">
      <alignment horizontal="center"/>
    </xf>
    <xf numFmtId="0" fontId="0" fillId="10" borderId="26" xfId="0" applyFont="1" applyFill="1" applyBorder="1" applyAlignment="1">
      <alignment horizontal="left"/>
    </xf>
    <xf numFmtId="0" fontId="0" fillId="10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left"/>
    </xf>
    <xf numFmtId="0" fontId="0" fillId="10" borderId="27" xfId="0" applyFont="1" applyFill="1" applyBorder="1" applyAlignment="1">
      <alignment horizontal="center"/>
    </xf>
    <xf numFmtId="0" fontId="1" fillId="10" borderId="26" xfId="0" applyFont="1" applyFill="1" applyBorder="1" applyAlignment="1">
      <alignment horizontal="left"/>
    </xf>
    <xf numFmtId="0" fontId="1" fillId="10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left"/>
    </xf>
    <xf numFmtId="0" fontId="1" fillId="10" borderId="27" xfId="0" applyFont="1" applyFill="1" applyBorder="1" applyAlignment="1">
      <alignment horizontal="center"/>
    </xf>
    <xf numFmtId="0" fontId="0" fillId="10" borderId="28" xfId="0" applyFont="1" applyFill="1" applyBorder="1" applyAlignment="1">
      <alignment horizontal="left"/>
    </xf>
    <xf numFmtId="0" fontId="0" fillId="10" borderId="29" xfId="0" applyFont="1" applyFill="1" applyBorder="1" applyAlignment="1">
      <alignment horizontal="center"/>
    </xf>
    <xf numFmtId="0" fontId="0" fillId="10" borderId="29" xfId="0" applyFont="1" applyFill="1" applyBorder="1" applyAlignment="1">
      <alignment horizontal="left"/>
    </xf>
    <xf numFmtId="0" fontId="0" fillId="10" borderId="30" xfId="0" applyFont="1" applyFill="1" applyBorder="1" applyAlignment="1">
      <alignment horizontal="center"/>
    </xf>
    <xf numFmtId="0" fontId="11" fillId="10" borderId="37" xfId="0" applyFont="1" applyFill="1" applyBorder="1" applyAlignment="1">
      <alignment horizontal="left" vertical="center"/>
    </xf>
    <xf numFmtId="0" fontId="11" fillId="10" borderId="24" xfId="0" applyFont="1" applyFill="1" applyBorder="1" applyAlignment="1">
      <alignment horizontal="center" vertical="center"/>
    </xf>
    <xf numFmtId="0" fontId="11" fillId="10" borderId="24" xfId="0" applyFont="1" applyFill="1" applyBorder="1" applyAlignment="1">
      <alignment horizontal="left" vertical="center"/>
    </xf>
    <xf numFmtId="164" fontId="11" fillId="10" borderId="38" xfId="0" applyNumberFormat="1" applyFont="1" applyFill="1" applyBorder="1" applyAlignment="1">
      <alignment horizontal="center" vertical="center"/>
    </xf>
    <xf numFmtId="0" fontId="11" fillId="10" borderId="39" xfId="0" applyFont="1" applyFill="1" applyBorder="1" applyAlignment="1">
      <alignment horizontal="left" vertical="center"/>
    </xf>
    <xf numFmtId="0" fontId="11" fillId="10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left" vertical="center"/>
    </xf>
    <xf numFmtId="164" fontId="11" fillId="10" borderId="40" xfId="0" applyNumberFormat="1" applyFont="1" applyFill="1" applyBorder="1" applyAlignment="1">
      <alignment horizontal="center" vertical="center"/>
    </xf>
    <xf numFmtId="164" fontId="11" fillId="10" borderId="43" xfId="0" applyNumberFormat="1" applyFont="1" applyFill="1" applyBorder="1" applyAlignment="1">
      <alignment horizontal="left" vertical="center"/>
    </xf>
    <xf numFmtId="0" fontId="11" fillId="10" borderId="44" xfId="0" applyFont="1" applyFill="1" applyBorder="1" applyAlignment="1">
      <alignment horizontal="center" vertical="center"/>
    </xf>
    <xf numFmtId="0" fontId="11" fillId="10" borderId="44" xfId="0" applyFont="1" applyFill="1" applyBorder="1" applyAlignment="1">
      <alignment horizontal="left" vertical="center"/>
    </xf>
    <xf numFmtId="164" fontId="11" fillId="10" borderId="43" xfId="0" applyNumberFormat="1" applyFont="1" applyFill="1" applyBorder="1" applyAlignment="1">
      <alignment horizontal="center" vertical="center"/>
    </xf>
    <xf numFmtId="164" fontId="11" fillId="10" borderId="27" xfId="0" applyNumberFormat="1" applyFont="1" applyFill="1" applyBorder="1" applyAlignment="1">
      <alignment horizontal="left" vertical="center"/>
    </xf>
    <xf numFmtId="164" fontId="11" fillId="10" borderId="27" xfId="0" applyNumberFormat="1" applyFont="1" applyFill="1" applyBorder="1" applyAlignment="1">
      <alignment horizontal="center" vertical="center"/>
    </xf>
    <xf numFmtId="164" fontId="11" fillId="10" borderId="36" xfId="0" applyNumberFormat="1" applyFont="1" applyFill="1" applyBorder="1" applyAlignment="1">
      <alignment horizontal="left" vertical="center"/>
    </xf>
    <xf numFmtId="0" fontId="11" fillId="10" borderId="35" xfId="0" applyFont="1" applyFill="1" applyBorder="1" applyAlignment="1">
      <alignment horizontal="center" vertical="center"/>
    </xf>
    <xf numFmtId="0" fontId="11" fillId="10" borderId="35" xfId="0" applyFont="1" applyFill="1" applyBorder="1" applyAlignment="1">
      <alignment horizontal="left" vertical="center"/>
    </xf>
    <xf numFmtId="164" fontId="11" fillId="10" borderId="36" xfId="0" applyNumberFormat="1" applyFont="1" applyFill="1" applyBorder="1" applyAlignment="1">
      <alignment horizontal="center" vertical="center"/>
    </xf>
    <xf numFmtId="0" fontId="0" fillId="10" borderId="31" xfId="0" applyFont="1" applyFill="1" applyBorder="1" applyAlignment="1">
      <alignment horizontal="left"/>
    </xf>
    <xf numFmtId="0" fontId="0" fillId="10" borderId="32" xfId="0" applyFont="1" applyFill="1" applyBorder="1" applyAlignment="1">
      <alignment horizontal="center"/>
    </xf>
    <xf numFmtId="0" fontId="0" fillId="10" borderId="32" xfId="0" applyFont="1" applyFill="1" applyBorder="1" applyAlignment="1">
      <alignment horizontal="left"/>
    </xf>
    <xf numFmtId="0" fontId="0" fillId="10" borderId="33" xfId="0" applyFont="1" applyFill="1" applyBorder="1" applyAlignment="1">
      <alignment horizontal="center"/>
    </xf>
    <xf numFmtId="0" fontId="0" fillId="10" borderId="34" xfId="0" applyFont="1" applyFill="1" applyBorder="1" applyAlignment="1">
      <alignment horizontal="left"/>
    </xf>
    <xf numFmtId="0" fontId="0" fillId="10" borderId="35" xfId="0" applyFont="1" applyFill="1" applyBorder="1" applyAlignment="1">
      <alignment horizontal="center"/>
    </xf>
    <xf numFmtId="0" fontId="0" fillId="10" borderId="35" xfId="0" applyFont="1" applyFill="1" applyBorder="1" applyAlignment="1">
      <alignment horizontal="left"/>
    </xf>
    <xf numFmtId="0" fontId="0" fillId="10" borderId="36" xfId="0" applyFont="1" applyFill="1" applyBorder="1" applyAlignment="1">
      <alignment horizontal="center"/>
    </xf>
    <xf numFmtId="0" fontId="11" fillId="10" borderId="41" xfId="0" applyFont="1" applyFill="1" applyBorder="1" applyAlignment="1">
      <alignment horizontal="left" vertical="center"/>
    </xf>
    <xf numFmtId="0" fontId="11" fillId="10" borderId="29" xfId="0" applyFont="1" applyFill="1" applyBorder="1" applyAlignment="1">
      <alignment horizontal="center" vertical="center"/>
    </xf>
    <xf numFmtId="0" fontId="11" fillId="10" borderId="29" xfId="0" applyFont="1" applyFill="1" applyBorder="1" applyAlignment="1">
      <alignment horizontal="left" vertical="center"/>
    </xf>
    <xf numFmtId="164" fontId="11" fillId="10" borderId="42" xfId="0" applyNumberFormat="1" applyFont="1" applyFill="1" applyBorder="1" applyAlignment="1">
      <alignment horizontal="center" vertical="center"/>
    </xf>
    <xf numFmtId="0" fontId="0" fillId="11" borderId="37" xfId="0" applyFont="1" applyFill="1" applyBorder="1" applyAlignment="1">
      <alignment horizontal="left"/>
    </xf>
    <xf numFmtId="0" fontId="0" fillId="11" borderId="24" xfId="0" applyFont="1" applyFill="1" applyBorder="1" applyAlignment="1">
      <alignment horizontal="center"/>
    </xf>
    <xf numFmtId="0" fontId="0" fillId="11" borderId="24" xfId="0" applyFont="1" applyFill="1" applyBorder="1" applyAlignment="1">
      <alignment horizontal="left"/>
    </xf>
    <xf numFmtId="0" fontId="0" fillId="11" borderId="38" xfId="0" applyFont="1" applyFill="1" applyBorder="1" applyAlignment="1">
      <alignment horizontal="center"/>
    </xf>
    <xf numFmtId="0" fontId="11" fillId="11" borderId="39" xfId="0" applyFont="1" applyFill="1" applyBorder="1" applyAlignment="1">
      <alignment horizontal="left" vertical="center"/>
    </xf>
    <xf numFmtId="0" fontId="11" fillId="11" borderId="1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left" vertical="center"/>
    </xf>
    <xf numFmtId="164" fontId="11" fillId="11" borderId="40" xfId="0" applyNumberFormat="1" applyFont="1" applyFill="1" applyBorder="1" applyAlignment="1">
      <alignment horizontal="center" vertical="center"/>
    </xf>
    <xf numFmtId="0" fontId="12" fillId="11" borderId="39" xfId="0" applyFont="1" applyFill="1" applyBorder="1" applyAlignment="1">
      <alignment horizontal="left" vertical="center"/>
    </xf>
    <xf numFmtId="0" fontId="12" fillId="11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left" vertical="center"/>
    </xf>
    <xf numFmtId="164" fontId="12" fillId="11" borderId="40" xfId="0" applyNumberFormat="1" applyFont="1" applyFill="1" applyBorder="1" applyAlignment="1">
      <alignment horizontal="center" vertical="center"/>
    </xf>
    <xf numFmtId="0" fontId="11" fillId="11" borderId="41" xfId="0" applyFont="1" applyFill="1" applyBorder="1" applyAlignment="1">
      <alignment horizontal="left" vertical="center"/>
    </xf>
    <xf numFmtId="0" fontId="11" fillId="11" borderId="29" xfId="0" applyFont="1" applyFill="1" applyBorder="1" applyAlignment="1">
      <alignment horizontal="center" vertical="center"/>
    </xf>
    <xf numFmtId="0" fontId="11" fillId="11" borderId="29" xfId="0" applyFont="1" applyFill="1" applyBorder="1" applyAlignment="1">
      <alignment horizontal="left" vertical="center"/>
    </xf>
    <xf numFmtId="164" fontId="11" fillId="11" borderId="42" xfId="0" applyNumberFormat="1" applyFont="1" applyFill="1" applyBorder="1" applyAlignment="1">
      <alignment horizontal="center" vertical="center"/>
    </xf>
    <xf numFmtId="0" fontId="12" fillId="11" borderId="37" xfId="0" applyFont="1" applyFill="1" applyBorder="1" applyAlignment="1">
      <alignment horizontal="left" vertical="center"/>
    </xf>
    <xf numFmtId="0" fontId="12" fillId="11" borderId="24" xfId="0" applyFont="1" applyFill="1" applyBorder="1" applyAlignment="1">
      <alignment horizontal="center" vertical="center"/>
    </xf>
    <xf numFmtId="0" fontId="12" fillId="11" borderId="24" xfId="0" applyFont="1" applyFill="1" applyBorder="1" applyAlignment="1">
      <alignment horizontal="left" vertical="center"/>
    </xf>
    <xf numFmtId="164" fontId="12" fillId="11" borderId="38" xfId="0" applyNumberFormat="1" applyFont="1" applyFill="1" applyBorder="1" applyAlignment="1">
      <alignment horizontal="center" vertical="center"/>
    </xf>
    <xf numFmtId="0" fontId="12" fillId="11" borderId="41" xfId="0" applyFont="1" applyFill="1" applyBorder="1" applyAlignment="1">
      <alignment horizontal="left" vertical="center"/>
    </xf>
    <xf numFmtId="0" fontId="12" fillId="11" borderId="29" xfId="0" applyFont="1" applyFill="1" applyBorder="1" applyAlignment="1">
      <alignment horizontal="center" vertical="center"/>
    </xf>
    <xf numFmtId="0" fontId="12" fillId="11" borderId="29" xfId="0" applyFont="1" applyFill="1" applyBorder="1" applyAlignment="1">
      <alignment horizontal="left" vertical="center"/>
    </xf>
    <xf numFmtId="164" fontId="12" fillId="11" borderId="42" xfId="0" applyNumberFormat="1" applyFont="1" applyFill="1" applyBorder="1" applyAlignment="1">
      <alignment horizontal="center" vertical="center"/>
    </xf>
    <xf numFmtId="0" fontId="11" fillId="11" borderId="37" xfId="0" applyFont="1" applyFill="1" applyBorder="1" applyAlignment="1">
      <alignment horizontal="left" vertical="center"/>
    </xf>
    <xf numFmtId="0" fontId="11" fillId="11" borderId="24" xfId="0" applyFont="1" applyFill="1" applyBorder="1" applyAlignment="1">
      <alignment horizontal="center" vertical="center"/>
    </xf>
    <xf numFmtId="0" fontId="11" fillId="11" borderId="24" xfId="0" applyFont="1" applyFill="1" applyBorder="1" applyAlignment="1">
      <alignment horizontal="left" vertical="center"/>
    </xf>
    <xf numFmtId="164" fontId="11" fillId="11" borderId="38" xfId="0" applyNumberFormat="1" applyFont="1" applyFill="1" applyBorder="1" applyAlignment="1">
      <alignment horizontal="center" vertical="center"/>
    </xf>
    <xf numFmtId="0" fontId="11" fillId="11" borderId="47" xfId="0" applyFont="1" applyFill="1" applyBorder="1" applyAlignment="1">
      <alignment horizontal="left" vertical="center"/>
    </xf>
    <xf numFmtId="0" fontId="11" fillId="11" borderId="44" xfId="0" applyFont="1" applyFill="1" applyBorder="1" applyAlignment="1">
      <alignment horizontal="center" vertical="center"/>
    </xf>
    <xf numFmtId="0" fontId="11" fillId="11" borderId="44" xfId="0" applyFont="1" applyFill="1" applyBorder="1" applyAlignment="1">
      <alignment horizontal="left" vertical="center"/>
    </xf>
    <xf numFmtId="164" fontId="11" fillId="11" borderId="48" xfId="0" applyNumberFormat="1" applyFont="1" applyFill="1" applyBorder="1" applyAlignment="1">
      <alignment horizontal="center" vertical="center"/>
    </xf>
    <xf numFmtId="0" fontId="11" fillId="11" borderId="45" xfId="0" applyFont="1" applyFill="1" applyBorder="1" applyAlignment="1">
      <alignment horizontal="left" vertical="center"/>
    </xf>
    <xf numFmtId="0" fontId="11" fillId="11" borderId="35" xfId="0" applyFont="1" applyFill="1" applyBorder="1" applyAlignment="1">
      <alignment horizontal="center" vertical="center"/>
    </xf>
    <xf numFmtId="0" fontId="11" fillId="11" borderId="35" xfId="0" applyFont="1" applyFill="1" applyBorder="1" applyAlignment="1">
      <alignment horizontal="left" vertical="center"/>
    </xf>
    <xf numFmtId="164" fontId="11" fillId="11" borderId="46" xfId="0" applyNumberFormat="1" applyFont="1" applyFill="1" applyBorder="1" applyAlignment="1">
      <alignment horizontal="center" vertical="center"/>
    </xf>
    <xf numFmtId="0" fontId="11" fillId="11" borderId="39" xfId="0" applyFont="1" applyFill="1" applyBorder="1" applyAlignment="1">
      <alignment horizontal="left" vertical="center" wrapText="1"/>
    </xf>
    <xf numFmtId="0" fontId="12" fillId="11" borderId="45" xfId="0" applyFont="1" applyFill="1" applyBorder="1" applyAlignment="1">
      <alignment horizontal="left" vertical="center"/>
    </xf>
    <xf numFmtId="0" fontId="12" fillId="11" borderId="35" xfId="0" applyFont="1" applyFill="1" applyBorder="1" applyAlignment="1">
      <alignment horizontal="center" vertical="center"/>
    </xf>
    <xf numFmtId="0" fontId="12" fillId="11" borderId="35" xfId="0" applyFont="1" applyFill="1" applyBorder="1" applyAlignment="1">
      <alignment horizontal="left" vertical="center"/>
    </xf>
    <xf numFmtId="164" fontId="12" fillId="11" borderId="46" xfId="0" applyNumberFormat="1" applyFont="1" applyFill="1" applyBorder="1" applyAlignment="1">
      <alignment horizontal="center" vertical="center"/>
    </xf>
    <xf numFmtId="0" fontId="0" fillId="11" borderId="47" xfId="0" applyFont="1" applyFill="1" applyBorder="1" applyAlignment="1">
      <alignment horizontal="left"/>
    </xf>
    <xf numFmtId="0" fontId="0" fillId="11" borderId="44" xfId="0" applyFont="1" applyFill="1" applyBorder="1" applyAlignment="1">
      <alignment horizontal="center"/>
    </xf>
    <xf numFmtId="0" fontId="0" fillId="11" borderId="44" xfId="0" applyFont="1" applyFill="1" applyBorder="1" applyAlignment="1">
      <alignment horizontal="left"/>
    </xf>
    <xf numFmtId="0" fontId="0" fillId="11" borderId="48" xfId="0" applyFont="1" applyFill="1" applyBorder="1" applyAlignment="1">
      <alignment horizontal="center"/>
    </xf>
    <xf numFmtId="0" fontId="0" fillId="11" borderId="39" xfId="0" applyFont="1" applyFill="1" applyBorder="1" applyAlignment="1">
      <alignment horizontal="left"/>
    </xf>
    <xf numFmtId="0" fontId="0" fillId="11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left"/>
    </xf>
    <xf numFmtId="0" fontId="0" fillId="11" borderId="40" xfId="0" applyFont="1" applyFill="1" applyBorder="1" applyAlignment="1">
      <alignment horizontal="center"/>
    </xf>
    <xf numFmtId="0" fontId="1" fillId="11" borderId="39" xfId="0" applyFont="1" applyFill="1" applyBorder="1" applyAlignment="1">
      <alignment horizontal="left"/>
    </xf>
    <xf numFmtId="0" fontId="1" fillId="11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left"/>
    </xf>
    <xf numFmtId="0" fontId="1" fillId="11" borderId="40" xfId="0" applyFont="1" applyFill="1" applyBorder="1" applyAlignment="1">
      <alignment horizontal="center"/>
    </xf>
    <xf numFmtId="0" fontId="1" fillId="11" borderId="45" xfId="0" applyFont="1" applyFill="1" applyBorder="1" applyAlignment="1">
      <alignment horizontal="left"/>
    </xf>
    <xf numFmtId="0" fontId="1" fillId="11" borderId="35" xfId="0" applyFont="1" applyFill="1" applyBorder="1" applyAlignment="1">
      <alignment horizontal="center"/>
    </xf>
    <xf numFmtId="0" fontId="1" fillId="11" borderId="35" xfId="0" applyFont="1" applyFill="1" applyBorder="1" applyAlignment="1">
      <alignment horizontal="left"/>
    </xf>
    <xf numFmtId="0" fontId="1" fillId="11" borderId="46" xfId="0" applyFont="1" applyFill="1" applyBorder="1" applyAlignment="1">
      <alignment horizontal="center"/>
    </xf>
    <xf numFmtId="0" fontId="1" fillId="11" borderId="37" xfId="0" applyFont="1" applyFill="1" applyBorder="1" applyAlignment="1">
      <alignment horizontal="left"/>
    </xf>
    <xf numFmtId="0" fontId="1" fillId="11" borderId="24" xfId="0" applyFont="1" applyFill="1" applyBorder="1" applyAlignment="1">
      <alignment horizontal="center"/>
    </xf>
    <xf numFmtId="0" fontId="1" fillId="11" borderId="24" xfId="0" applyFont="1" applyFill="1" applyBorder="1" applyAlignment="1">
      <alignment horizontal="left"/>
    </xf>
    <xf numFmtId="0" fontId="1" fillId="11" borderId="38" xfId="0" applyFont="1" applyFill="1" applyBorder="1" applyAlignment="1">
      <alignment horizontal="center"/>
    </xf>
    <xf numFmtId="0" fontId="1" fillId="11" borderId="41" xfId="0" applyFont="1" applyFill="1" applyBorder="1" applyAlignment="1">
      <alignment horizontal="left"/>
    </xf>
    <xf numFmtId="0" fontId="1" fillId="11" borderId="29" xfId="0" applyFont="1" applyFill="1" applyBorder="1" applyAlignment="1">
      <alignment horizontal="center"/>
    </xf>
    <xf numFmtId="0" fontId="1" fillId="11" borderId="29" xfId="0" applyFont="1" applyFill="1" applyBorder="1" applyAlignment="1">
      <alignment horizontal="left"/>
    </xf>
    <xf numFmtId="0" fontId="1" fillId="11" borderId="42" xfId="0" applyFont="1" applyFill="1" applyBorder="1" applyAlignment="1">
      <alignment horizontal="center"/>
    </xf>
    <xf numFmtId="0" fontId="14" fillId="0" borderId="0" xfId="0" applyFont="1" applyAlignment="1">
      <alignment horizontal="left" vertical="top"/>
    </xf>
    <xf numFmtId="0" fontId="13" fillId="2" borderId="9" xfId="0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top" wrapText="1"/>
    </xf>
    <xf numFmtId="0" fontId="16" fillId="4" borderId="9" xfId="0" applyFont="1" applyFill="1" applyBorder="1" applyAlignment="1">
      <alignment horizontal="left" vertical="top" wrapText="1"/>
    </xf>
    <xf numFmtId="0" fontId="16" fillId="4" borderId="10" xfId="0" applyFont="1" applyFill="1" applyBorder="1" applyAlignment="1">
      <alignment horizontal="center" vertical="top" wrapText="1"/>
    </xf>
    <xf numFmtId="164" fontId="17" fillId="4" borderId="10" xfId="0" applyNumberFormat="1" applyFont="1" applyFill="1" applyBorder="1" applyAlignment="1">
      <alignment horizontal="center" vertical="top" shrinkToFit="1"/>
    </xf>
    <xf numFmtId="0" fontId="16" fillId="4" borderId="11" xfId="0" applyFont="1" applyFill="1" applyBorder="1" applyAlignment="1">
      <alignment horizontal="center" vertical="top" wrapText="1"/>
    </xf>
    <xf numFmtId="0" fontId="18" fillId="4" borderId="9" xfId="0" applyFont="1" applyFill="1" applyBorder="1" applyAlignment="1">
      <alignment horizontal="left" vertical="top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 vertical="top"/>
    </xf>
    <xf numFmtId="0" fontId="14" fillId="4" borderId="0" xfId="0" applyFont="1" applyFill="1" applyAlignment="1">
      <alignment horizontal="left" vertical="top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center" vertical="top" wrapText="1"/>
    </xf>
    <xf numFmtId="164" fontId="17" fillId="4" borderId="14" xfId="0" applyNumberFormat="1" applyFont="1" applyFill="1" applyBorder="1" applyAlignment="1">
      <alignment horizontal="center" vertical="top" shrinkToFit="1"/>
    </xf>
    <xf numFmtId="0" fontId="16" fillId="4" borderId="6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164" fontId="17" fillId="4" borderId="15" xfId="0" applyNumberFormat="1" applyFont="1" applyFill="1" applyBorder="1" applyAlignment="1">
      <alignment horizontal="center" vertical="top" shrinkToFit="1"/>
    </xf>
    <xf numFmtId="0" fontId="8" fillId="8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8" fillId="7" borderId="1" xfId="0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top" wrapText="1"/>
    </xf>
    <xf numFmtId="0" fontId="6" fillId="9" borderId="18" xfId="0" applyFont="1" applyFill="1" applyBorder="1" applyAlignment="1">
      <alignment horizontal="center" vertical="top" wrapText="1"/>
    </xf>
    <xf numFmtId="0" fontId="6" fillId="9" borderId="19" xfId="0" applyFont="1" applyFill="1" applyBorder="1" applyAlignment="1">
      <alignment horizontal="center" vertical="top" wrapText="1"/>
    </xf>
    <xf numFmtId="0" fontId="6" fillId="9" borderId="17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6" fillId="9" borderId="19" xfId="0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/>
    </xf>
    <xf numFmtId="0" fontId="6" fillId="9" borderId="18" xfId="0" applyFont="1" applyFill="1" applyBorder="1" applyAlignment="1">
      <alignment horizontal="center" vertical="center"/>
    </xf>
    <xf numFmtId="0" fontId="6" fillId="9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5" borderId="6" xfId="0" applyFont="1" applyFill="1" applyBorder="1" applyAlignment="1">
      <alignment horizontal="center" vertical="top" wrapText="1"/>
    </xf>
    <xf numFmtId="0" fontId="15" fillId="5" borderId="7" xfId="0" applyFont="1" applyFill="1" applyBorder="1" applyAlignment="1">
      <alignment horizontal="center" vertical="top" wrapText="1"/>
    </xf>
    <xf numFmtId="0" fontId="15" fillId="5" borderId="8" xfId="0" applyFont="1" applyFill="1" applyBorder="1" applyAlignment="1">
      <alignment horizontal="center" vertical="top" wrapText="1"/>
    </xf>
    <xf numFmtId="0" fontId="15" fillId="3" borderId="6" xfId="0" applyFont="1" applyFill="1" applyBorder="1" applyAlignment="1">
      <alignment horizontal="center" vertical="top" wrapText="1"/>
    </xf>
    <xf numFmtId="0" fontId="15" fillId="3" borderId="7" xfId="0" applyFont="1" applyFill="1" applyBorder="1" applyAlignment="1">
      <alignment horizontal="center" vertical="top" wrapText="1"/>
    </xf>
    <xf numFmtId="0" fontId="15" fillId="3" borderId="8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top" wrapText="1"/>
    </xf>
  </cellXfs>
  <cellStyles count="2">
    <cellStyle name="Normal" xfId="0" builtinId="0"/>
    <cellStyle name="Normal 2 2" xfId="1" xr:uid="{343084E3-86FA-4A2A-9143-63E2E60867C0}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[$-F800]dddd\,\ mmmm\ dd\,\ yyyy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bajo%20Social/Desktop/COORDINACI&#211;N%20ACAD&#201;MICA%20-%20TRABAJO%20SOCIAL/COORDINACI&#211;N%20ACAD&#201;MICA%20%202022%20-%201/horarios/Horario%20Diurn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bajo%20Social/Desktop/COORDINACI&#211;N%20ACAD&#201;MICA%20-%20TRABAJO%20SOCIAL/COORDINACI&#211;N%20ACAD&#201;MICA%20%202022%20-%201/horarios/Horario%20Noctur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ro"/>
      <sheetName val="Segundo"/>
      <sheetName val="Tercero "/>
      <sheetName val="Cuarto"/>
      <sheetName val="Quinto"/>
      <sheetName val="Sexto"/>
      <sheetName val="Septimo"/>
      <sheetName val="Octavo"/>
    </sheetNames>
    <sheetDataSet>
      <sheetData sheetId="0" refreshError="1">
        <row r="20">
          <cell r="D20" t="str">
            <v>Massiel Mosos</v>
          </cell>
        </row>
        <row r="21">
          <cell r="A21" t="str">
            <v>Electiva I</v>
          </cell>
          <cell r="D21" t="str">
            <v>Maritza Ardila</v>
          </cell>
        </row>
        <row r="22">
          <cell r="A22" t="str">
            <v>Fundamentos de Economía</v>
          </cell>
          <cell r="D22" t="str">
            <v>Hernan Umaña</v>
          </cell>
        </row>
        <row r="23">
          <cell r="A23" t="str">
            <v xml:space="preserve">Historia  del Trabajo Social </v>
          </cell>
          <cell r="D23" t="str">
            <v xml:space="preserve"> Maria Lucy Gutierrez Quinones</v>
          </cell>
        </row>
        <row r="24">
          <cell r="A24" t="str">
            <v>Cátedra Republicana</v>
          </cell>
          <cell r="D24" t="str">
            <v xml:space="preserve">Ana Torres </v>
          </cell>
        </row>
        <row r="25">
          <cell r="A25" t="str">
            <v>Lógica Matemática</v>
          </cell>
          <cell r="D25" t="str">
            <v>Hernan Umaña</v>
          </cell>
        </row>
        <row r="26">
          <cell r="A26" t="str">
            <v>Historia Contemporánea</v>
          </cell>
          <cell r="D26" t="str">
            <v>Ruben Castillo</v>
          </cell>
        </row>
      </sheetData>
      <sheetData sheetId="1" refreshError="1">
        <row r="20">
          <cell r="A20" t="str">
            <v>Teorías Psicológicas</v>
          </cell>
        </row>
        <row r="21">
          <cell r="A21" t="str">
            <v>Historia de Colombia</v>
          </cell>
        </row>
        <row r="22">
          <cell r="A22" t="str">
            <v>Teorías Sociológicas II</v>
          </cell>
        </row>
        <row r="23">
          <cell r="A23" t="str">
            <v>Historia del Pensamiento del Trabajo Social II</v>
          </cell>
        </row>
        <row r="24">
          <cell r="A24" t="str">
            <v>Electiva II</v>
          </cell>
        </row>
        <row r="25">
          <cell r="A25" t="str">
            <v>Ingles I</v>
          </cell>
        </row>
        <row r="26">
          <cell r="A26" t="str">
            <v>Lógica Matemática</v>
          </cell>
        </row>
      </sheetData>
      <sheetData sheetId="2" refreshError="1">
        <row r="20">
          <cell r="A20" t="str">
            <v>Problemas Sociales</v>
          </cell>
        </row>
        <row r="21">
          <cell r="A21" t="str">
            <v>Electiva III</v>
          </cell>
        </row>
        <row r="22">
          <cell r="A22" t="str">
            <v xml:space="preserve">Epistemología del Trabajo Social </v>
          </cell>
        </row>
        <row r="23">
          <cell r="A23" t="str">
            <v>Antropología Social</v>
          </cell>
        </row>
        <row r="24">
          <cell r="A24" t="str">
            <v>Fundamentos de Estadística</v>
          </cell>
        </row>
        <row r="25">
          <cell r="A25" t="str">
            <v>Fundamentos de Ciencia Política</v>
          </cell>
        </row>
        <row r="26">
          <cell r="A26" t="str">
            <v>Ingles II</v>
          </cell>
        </row>
      </sheetData>
      <sheetData sheetId="3" refreshError="1">
        <row r="20">
          <cell r="A20" t="str">
            <v>Electiva IV</v>
          </cell>
          <cell r="D20" t="str">
            <v>Massiel Mossos</v>
          </cell>
        </row>
        <row r="21">
          <cell r="A21" t="str">
            <v>Ética Profesional</v>
          </cell>
          <cell r="D21" t="str">
            <v xml:space="preserve">Cindy Dueñas </v>
          </cell>
        </row>
        <row r="22">
          <cell r="A22" t="str">
            <v xml:space="preserve">Fundamentos teóricos y metodológicos para la intervención I </v>
          </cell>
          <cell r="D22" t="str">
            <v>Rocio Duran</v>
          </cell>
        </row>
        <row r="23">
          <cell r="A23" t="str">
            <v>Derechos Humanos</v>
          </cell>
          <cell r="D23" t="str">
            <v>Santiago González</v>
          </cell>
        </row>
        <row r="24">
          <cell r="A24" t="str">
            <v>Teoría del conflicto social y comunicación</v>
          </cell>
          <cell r="D24" t="str">
            <v>Alejandro Duque</v>
          </cell>
        </row>
        <row r="25">
          <cell r="A25" t="str">
            <v>Estadística Aplicada</v>
          </cell>
          <cell r="D25" t="str">
            <v>Hernan Umaña</v>
          </cell>
        </row>
        <row r="26">
          <cell r="A26" t="str">
            <v>Ingles III</v>
          </cell>
          <cell r="D26" t="str">
            <v>Lady Tarazona</v>
          </cell>
        </row>
      </sheetData>
      <sheetData sheetId="4" refreshError="1">
        <row r="20">
          <cell r="A20" t="str">
            <v>Seminario Optativo de Énfasis I</v>
          </cell>
          <cell r="D20" t="str">
            <v xml:space="preserve">Nidia Nitola </v>
          </cell>
        </row>
        <row r="21">
          <cell r="A21" t="str">
            <v xml:space="preserve">Enfoques de Desarrollo y participación social </v>
          </cell>
          <cell r="D21" t="str">
            <v xml:space="preserve">Johan Barrera </v>
          </cell>
        </row>
        <row r="22">
          <cell r="A22" t="str">
            <v xml:space="preserve">Política y Bienestar Social </v>
          </cell>
          <cell r="D22" t="str">
            <v xml:space="preserve">Cindy Dueñas </v>
          </cell>
        </row>
        <row r="23">
          <cell r="A23" t="str">
            <v>Gerencia Social</v>
          </cell>
          <cell r="D23" t="str">
            <v>Olga Romero</v>
          </cell>
        </row>
        <row r="24">
          <cell r="A24" t="str">
            <v>Ecología y medio ambiente</v>
          </cell>
          <cell r="D24" t="str">
            <v xml:space="preserve">Santiago Gonzalez </v>
          </cell>
        </row>
        <row r="25">
          <cell r="A25" t="str">
            <v>Epistemología de la investigación</v>
          </cell>
          <cell r="D25" t="str">
            <v>Ricardo Briceño</v>
          </cell>
        </row>
        <row r="26">
          <cell r="A26" t="str">
            <v>Fundamentos teóricos y metodológicos para la intervención II</v>
          </cell>
          <cell r="D26" t="str">
            <v xml:space="preserve">Nidia Nitola </v>
          </cell>
        </row>
      </sheetData>
      <sheetData sheetId="5" refreshError="1">
        <row r="20">
          <cell r="A20" t="str">
            <v>Análisis de contextos</v>
          </cell>
          <cell r="D20" t="str">
            <v>Consuelo Triviño</v>
          </cell>
        </row>
        <row r="21">
          <cell r="A21" t="str">
            <v xml:space="preserve">Seminario Optativo de Énfasis II </v>
          </cell>
          <cell r="D21" t="str">
            <v xml:space="preserve">Nidia Nitola </v>
          </cell>
        </row>
        <row r="22">
          <cell r="A22" t="str">
            <v>Sociedad y Familia</v>
          </cell>
          <cell r="D22" t="str">
            <v xml:space="preserve">Nidia Nitola </v>
          </cell>
        </row>
        <row r="23">
          <cell r="A23" t="str">
            <v>Diseño, gestión y evaluación de proyectos de desarrollo social</v>
          </cell>
          <cell r="D23" t="str">
            <v xml:space="preserve"> Olga Lucía Perez Ruiz</v>
          </cell>
        </row>
        <row r="24">
          <cell r="A24" t="str">
            <v>Acercamiento a la realidad</v>
          </cell>
          <cell r="D24" t="str">
            <v xml:space="preserve">Maritza Ardila </v>
          </cell>
        </row>
        <row r="25">
          <cell r="A25" t="str">
            <v>Metodología de la investigación</v>
          </cell>
          <cell r="D25" t="str">
            <v>David Briceño</v>
          </cell>
        </row>
      </sheetData>
      <sheetData sheetId="6" refreshError="1">
        <row r="20">
          <cell r="A20" t="str">
            <v xml:space="preserve">Seminario Optativo de Énfasis III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20" t="str">
            <v xml:space="preserve">Olga Romero </v>
          </cell>
        </row>
        <row r="21">
          <cell r="D21" t="str">
            <v>Juan Diego Demera</v>
          </cell>
        </row>
      </sheetData>
      <sheetData sheetId="7" refreshError="1">
        <row r="20">
          <cell r="A20" t="str">
            <v>Seminario Optativo de Énfasis IV</v>
          </cell>
        </row>
        <row r="21">
          <cell r="A21" t="str">
            <v>Seminario de Investigación II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ro (B)"/>
      <sheetName val="Segundo (B)"/>
      <sheetName val="Tercero (B)"/>
      <sheetName val="Cuarto(B)"/>
      <sheetName val="Quinto (B)"/>
      <sheetName val="Sexto (B)"/>
      <sheetName val="Septimo (B)"/>
      <sheetName val="Octavo(B)"/>
      <sheetName val="Hoja1"/>
    </sheetNames>
    <sheetDataSet>
      <sheetData sheetId="0" refreshError="1">
        <row r="19">
          <cell r="A19" t="str">
            <v xml:space="preserve">Comprensión Y Elaboración de textos escritos </v>
          </cell>
          <cell r="D19" t="str">
            <v>Massiel Mosos</v>
          </cell>
        </row>
        <row r="20">
          <cell r="A20" t="str">
            <v>Electiva I</v>
          </cell>
          <cell r="D20" t="str">
            <v xml:space="preserve">Maritza Ardila </v>
          </cell>
        </row>
        <row r="21">
          <cell r="A21" t="str">
            <v>Fundamentos de Economía</v>
          </cell>
          <cell r="D21" t="str">
            <v>Hernan Umaña</v>
          </cell>
        </row>
        <row r="22">
          <cell r="A22" t="str">
            <v xml:space="preserve">Historia del Trabajo Social </v>
          </cell>
          <cell r="D22" t="str">
            <v xml:space="preserve"> Maria Lucy Gutierrez Quinones</v>
          </cell>
        </row>
        <row r="23">
          <cell r="A23" t="str">
            <v>Cátedra Republicana</v>
          </cell>
          <cell r="D23" t="str">
            <v>Ana Torres</v>
          </cell>
        </row>
        <row r="24">
          <cell r="A24" t="str">
            <v>Lógica Matemática</v>
          </cell>
          <cell r="D24" t="str">
            <v>Michael Arias</v>
          </cell>
        </row>
        <row r="25">
          <cell r="A25" t="str">
            <v>Historia Contemporánea</v>
          </cell>
          <cell r="D25" t="str">
            <v>Ruben Castillo</v>
          </cell>
        </row>
      </sheetData>
      <sheetData sheetId="1" refreshError="1">
        <row r="19">
          <cell r="A19" t="str">
            <v>Teorías Psicológicas</v>
          </cell>
          <cell r="D19" t="str">
            <v>Johan Barrera</v>
          </cell>
        </row>
        <row r="20">
          <cell r="A20" t="str">
            <v>Historia de Colombia</v>
          </cell>
          <cell r="D20" t="str">
            <v xml:space="preserve">Alejandro Duque </v>
          </cell>
        </row>
        <row r="21">
          <cell r="A21" t="str">
            <v>Teorías Sociológicas II</v>
          </cell>
          <cell r="D21" t="str">
            <v xml:space="preserve">Juan Diego Demera </v>
          </cell>
        </row>
        <row r="22">
          <cell r="A22" t="str">
            <v>Historia del Pensamiento del Trabajo Social II</v>
          </cell>
          <cell r="D22" t="str">
            <v>Cindy Dueñas</v>
          </cell>
        </row>
        <row r="23">
          <cell r="A23" t="str">
            <v>Electiva II</v>
          </cell>
          <cell r="D23" t="str">
            <v>Ruben Castillo</v>
          </cell>
        </row>
        <row r="24">
          <cell r="A24" t="str">
            <v>Ingles I</v>
          </cell>
          <cell r="D24" t="str">
            <v>Ana Maria Reyes</v>
          </cell>
        </row>
        <row r="25">
          <cell r="A25" t="str">
            <v>Lógica Matemática</v>
          </cell>
          <cell r="D25" t="str">
            <v>Michael Arias</v>
          </cell>
        </row>
      </sheetData>
      <sheetData sheetId="2" refreshError="1">
        <row r="19">
          <cell r="A19" t="str">
            <v>Problemas Sociales</v>
          </cell>
          <cell r="D19" t="str">
            <v>Natalia Umbarila</v>
          </cell>
        </row>
        <row r="20">
          <cell r="A20" t="str">
            <v>Electiva III</v>
          </cell>
          <cell r="D20" t="str">
            <v xml:space="preserve">Rocio Duran </v>
          </cell>
        </row>
        <row r="21">
          <cell r="A21" t="str">
            <v>Epistemología del Trabajo Social</v>
          </cell>
          <cell r="D21" t="str">
            <v>David Briceño</v>
          </cell>
        </row>
        <row r="22">
          <cell r="A22" t="str">
            <v>Antropología Social</v>
          </cell>
          <cell r="D22" t="str">
            <v xml:space="preserve">Juan Diego Demera </v>
          </cell>
        </row>
        <row r="23">
          <cell r="A23" t="str">
            <v>Fundamentos de Estadística</v>
          </cell>
          <cell r="D23" t="str">
            <v xml:space="preserve">Michael Arias </v>
          </cell>
        </row>
        <row r="24">
          <cell r="A24" t="str">
            <v>Fundamentos de Ciencia Política</v>
          </cell>
          <cell r="D24" t="str">
            <v>Ricardo Briceño</v>
          </cell>
        </row>
        <row r="25">
          <cell r="A25" t="str">
            <v>Ingles II</v>
          </cell>
          <cell r="D25" t="str">
            <v>Ana Maria Reyes</v>
          </cell>
        </row>
      </sheetData>
      <sheetData sheetId="3" refreshError="1">
        <row r="18">
          <cell r="A18" t="str">
            <v>Electiva IV</v>
          </cell>
          <cell r="D18" t="str">
            <v>Massiel Mosos</v>
          </cell>
        </row>
        <row r="19">
          <cell r="A19" t="str">
            <v>Ética Profesional</v>
          </cell>
          <cell r="D19" t="str">
            <v>Cindy Dueñas</v>
          </cell>
        </row>
        <row r="20">
          <cell r="A20" t="str">
            <v xml:space="preserve">Fundamentos teóricos y metodológicos para la intervención I </v>
          </cell>
          <cell r="D20" t="str">
            <v>Rocio Duran</v>
          </cell>
        </row>
        <row r="21">
          <cell r="A21" t="str">
            <v>Derechos Humanos</v>
          </cell>
          <cell r="D21" t="str">
            <v>Santiago González</v>
          </cell>
        </row>
        <row r="22">
          <cell r="A22" t="str">
            <v>Teoría del conflicto social y comunicación</v>
          </cell>
          <cell r="D22" t="str">
            <v>Alejandro Duque</v>
          </cell>
        </row>
        <row r="23">
          <cell r="A23" t="str">
            <v>Estadística Aplicada</v>
          </cell>
          <cell r="D23" t="str">
            <v>Hernan Umaña</v>
          </cell>
        </row>
        <row r="24">
          <cell r="A24" t="str">
            <v>Ingles III</v>
          </cell>
          <cell r="D24" t="str">
            <v>Ana Maria Reyes</v>
          </cell>
        </row>
      </sheetData>
      <sheetData sheetId="4" refreshError="1">
        <row r="19">
          <cell r="A19" t="str">
            <v>Seminario Optativo de Énfasis I</v>
          </cell>
          <cell r="D19" t="str">
            <v xml:space="preserve">Lucy Gutierrez </v>
          </cell>
        </row>
        <row r="20">
          <cell r="A20" t="str">
            <v>Enfoques de Desarrollo y participación social</v>
          </cell>
          <cell r="D20" t="str">
            <v>Johan Barrera</v>
          </cell>
        </row>
        <row r="21">
          <cell r="A21" t="str">
            <v xml:space="preserve">Política y Bienestar Social </v>
          </cell>
          <cell r="D21" t="str">
            <v xml:space="preserve">Santiago Gonzalez </v>
          </cell>
        </row>
        <row r="22">
          <cell r="A22" t="str">
            <v>Gerencia Social</v>
          </cell>
          <cell r="D22" t="str">
            <v>Olga Romero</v>
          </cell>
        </row>
        <row r="23">
          <cell r="A23" t="str">
            <v>Ecología y medio ambiente</v>
          </cell>
          <cell r="D23" t="str">
            <v xml:space="preserve">Santiago Gonzalez </v>
          </cell>
        </row>
        <row r="24">
          <cell r="A24" t="str">
            <v xml:space="preserve">Epistemología de la investigación </v>
          </cell>
          <cell r="D24" t="str">
            <v>Alejandro Duque</v>
          </cell>
        </row>
        <row r="25">
          <cell r="A25" t="str">
            <v>Fundamentos teóricos y metodológicos para la intervención II</v>
          </cell>
          <cell r="D25" t="str">
            <v>Consuelo Triviño</v>
          </cell>
        </row>
      </sheetData>
      <sheetData sheetId="5" refreshError="1">
        <row r="19">
          <cell r="A19" t="str">
            <v>Análisis de contextos</v>
          </cell>
          <cell r="D19" t="str">
            <v>Consuelo Triviño</v>
          </cell>
        </row>
        <row r="20">
          <cell r="A20" t="str">
            <v>Seminario Optativo de Énfasis II</v>
          </cell>
          <cell r="D20" t="str">
            <v>Natalia Umbarila</v>
          </cell>
        </row>
        <row r="21">
          <cell r="A21" t="str">
            <v>Sociedad y Familia</v>
          </cell>
          <cell r="D21" t="str">
            <v xml:space="preserve">Nidia Nitola </v>
          </cell>
        </row>
        <row r="22">
          <cell r="A22" t="str">
            <v>Diseño, gestión y evaluación de proyectos de desarrollo social</v>
          </cell>
          <cell r="D22" t="str">
            <v>Olga Lucía Perez Ruiz</v>
          </cell>
        </row>
        <row r="23">
          <cell r="A23" t="str">
            <v>Acercamiento a la realidad</v>
          </cell>
          <cell r="D23" t="str">
            <v xml:space="preserve">Maritza Ardila </v>
          </cell>
        </row>
        <row r="24">
          <cell r="A24" t="str">
            <v>Metodología de la investigación</v>
          </cell>
          <cell r="D24" t="str">
            <v>David Briceño</v>
          </cell>
        </row>
      </sheetData>
      <sheetData sheetId="6" refreshError="1">
        <row r="19">
          <cell r="D19" t="str">
            <v xml:space="preserve">Lucy Gutierrez </v>
          </cell>
        </row>
      </sheetData>
      <sheetData sheetId="7" refreshError="1">
        <row r="19">
          <cell r="D19" t="str">
            <v>Lucy Gutierrez</v>
          </cell>
        </row>
        <row r="20">
          <cell r="D20" t="str">
            <v xml:space="preserve"> Ricardo  Briceño </v>
          </cell>
        </row>
      </sheetData>
      <sheetData sheetId="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0B27F94-F7B1-4751-A9D8-2925EFF245D1}" name="Tabla2" displayName="Tabla2" ref="B5:F74" totalsRowShown="0" headerRowBorderDxfId="6" tableBorderDxfId="5">
  <autoFilter ref="B5:F74" xr:uid="{B47B79D5-3E99-4129-B968-DB00BA5E433B}"/>
  <tableColumns count="5">
    <tableColumn id="1" xr3:uid="{7B3A2AB9-4A25-4FF1-A83D-8B4A9CA19573}" name=" Materia " dataDxfId="4"/>
    <tableColumn id="2" xr3:uid="{FF5EF0E9-3B28-41E4-B022-D208D1EE2BA7}" name=" Grupo " dataDxfId="3"/>
    <tableColumn id="3" xr3:uid="{BCB4CCA4-58B3-49F1-BF2E-E53980C03B40}" name="DOCENTE" dataDxfId="2"/>
    <tableColumn id="4" xr3:uid="{5EEDC350-C6C7-4575-BFBA-504DC17CC1FB}" name="SEMESTRE" dataDxfId="1"/>
    <tableColumn id="5" xr3:uid="{1C060D26-E8FD-44B2-8D4A-6F3830C6FDE7}" name="FECHAS PARCIALES  1 CORTE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7025E-F4F4-4925-AD02-9A9E1B4760F1}">
  <dimension ref="B2:F67"/>
  <sheetViews>
    <sheetView workbookViewId="0">
      <selection sqref="A1:XFD1048576"/>
    </sheetView>
  </sheetViews>
  <sheetFormatPr baseColWidth="10" defaultRowHeight="15" x14ac:dyDescent="0.25"/>
  <cols>
    <col min="1" max="1" width="5.7109375" customWidth="1"/>
    <col min="2" max="2" width="19" customWidth="1"/>
    <col min="3" max="3" width="34.140625" customWidth="1"/>
    <col min="4" max="4" width="24.28515625" customWidth="1"/>
    <col min="5" max="5" width="34.5703125" customWidth="1"/>
    <col min="6" max="6" width="26.28515625" customWidth="1"/>
  </cols>
  <sheetData>
    <row r="2" spans="2:6" x14ac:dyDescent="0.25">
      <c r="B2" s="186" t="s">
        <v>226</v>
      </c>
      <c r="C2" s="186"/>
      <c r="D2" s="186"/>
      <c r="E2" s="186"/>
      <c r="F2" s="186"/>
    </row>
    <row r="3" spans="2:6" x14ac:dyDescent="0.25">
      <c r="B3" s="186" t="s">
        <v>227</v>
      </c>
      <c r="C3" s="186"/>
      <c r="D3" s="186"/>
      <c r="E3" s="186"/>
      <c r="F3" s="186"/>
    </row>
    <row r="4" spans="2:6" x14ac:dyDescent="0.25">
      <c r="B4" s="186" t="s">
        <v>228</v>
      </c>
      <c r="C4" s="186"/>
      <c r="D4" s="186"/>
      <c r="E4" s="186"/>
      <c r="F4" s="186"/>
    </row>
    <row r="5" spans="2:6" x14ac:dyDescent="0.25">
      <c r="B5" s="187"/>
      <c r="C5" s="187"/>
      <c r="D5" s="187"/>
      <c r="E5" s="187"/>
      <c r="F5" s="187"/>
    </row>
    <row r="6" spans="2:6" x14ac:dyDescent="0.25">
      <c r="B6" s="28" t="s">
        <v>229</v>
      </c>
      <c r="C6" s="29" t="s">
        <v>230</v>
      </c>
      <c r="D6" s="29" t="s">
        <v>231</v>
      </c>
      <c r="E6" s="29" t="s">
        <v>232</v>
      </c>
      <c r="F6" s="29" t="s">
        <v>233</v>
      </c>
    </row>
    <row r="7" spans="2:6" ht="16.5" x14ac:dyDescent="0.3">
      <c r="B7" s="185" t="s">
        <v>234</v>
      </c>
      <c r="C7" s="30" t="s">
        <v>235</v>
      </c>
      <c r="D7" s="31" t="s">
        <v>236</v>
      </c>
      <c r="E7" s="30" t="s">
        <v>237</v>
      </c>
      <c r="F7" s="31" t="s">
        <v>238</v>
      </c>
    </row>
    <row r="8" spans="2:6" ht="16.5" x14ac:dyDescent="0.3">
      <c r="B8" s="185"/>
      <c r="C8" s="30" t="s">
        <v>239</v>
      </c>
      <c r="D8" s="32" t="s">
        <v>240</v>
      </c>
      <c r="E8" s="30" t="s">
        <v>241</v>
      </c>
      <c r="F8" s="31" t="s">
        <v>242</v>
      </c>
    </row>
    <row r="9" spans="2:6" ht="16.5" x14ac:dyDescent="0.3">
      <c r="B9" s="185"/>
      <c r="C9" s="30" t="s">
        <v>243</v>
      </c>
      <c r="D9" s="32" t="s">
        <v>244</v>
      </c>
      <c r="E9" s="30" t="s">
        <v>245</v>
      </c>
      <c r="F9" s="31" t="s">
        <v>242</v>
      </c>
    </row>
    <row r="10" spans="2:6" ht="16.5" x14ac:dyDescent="0.3">
      <c r="B10" s="185"/>
      <c r="C10" s="30" t="s">
        <v>246</v>
      </c>
      <c r="D10" s="32" t="s">
        <v>247</v>
      </c>
      <c r="E10" s="30" t="s">
        <v>248</v>
      </c>
      <c r="F10" s="31" t="s">
        <v>242</v>
      </c>
    </row>
    <row r="11" spans="2:6" ht="16.5" x14ac:dyDescent="0.3">
      <c r="B11" s="185"/>
      <c r="C11" s="30" t="s">
        <v>249</v>
      </c>
      <c r="D11" s="31" t="s">
        <v>250</v>
      </c>
      <c r="E11" s="30" t="s">
        <v>251</v>
      </c>
      <c r="F11" s="31" t="s">
        <v>238</v>
      </c>
    </row>
    <row r="12" spans="2:6" ht="16.5" x14ac:dyDescent="0.3">
      <c r="B12" s="185"/>
      <c r="C12" s="30" t="s">
        <v>252</v>
      </c>
      <c r="D12" s="32" t="s">
        <v>253</v>
      </c>
      <c r="E12" s="30" t="s">
        <v>254</v>
      </c>
      <c r="F12" s="31" t="s">
        <v>242</v>
      </c>
    </row>
    <row r="13" spans="2:6" ht="16.5" x14ac:dyDescent="0.3">
      <c r="B13" s="188" t="s">
        <v>255</v>
      </c>
      <c r="C13" s="33" t="s">
        <v>256</v>
      </c>
      <c r="D13" s="34" t="s">
        <v>257</v>
      </c>
      <c r="E13" s="33" t="s">
        <v>241</v>
      </c>
      <c r="F13" s="35" t="s">
        <v>242</v>
      </c>
    </row>
    <row r="14" spans="2:6" ht="16.5" x14ac:dyDescent="0.3">
      <c r="B14" s="188"/>
      <c r="C14" s="33" t="s">
        <v>258</v>
      </c>
      <c r="D14" s="34" t="s">
        <v>259</v>
      </c>
      <c r="E14" s="33" t="s">
        <v>245</v>
      </c>
      <c r="F14" s="35" t="s">
        <v>242</v>
      </c>
    </row>
    <row r="15" spans="2:6" ht="16.5" x14ac:dyDescent="0.3">
      <c r="B15" s="188"/>
      <c r="C15" s="33" t="s">
        <v>126</v>
      </c>
      <c r="D15" s="34" t="s">
        <v>260</v>
      </c>
      <c r="E15" s="33" t="s">
        <v>248</v>
      </c>
      <c r="F15" s="35" t="s">
        <v>242</v>
      </c>
    </row>
    <row r="16" spans="2:6" ht="16.5" x14ac:dyDescent="0.3">
      <c r="B16" s="188"/>
      <c r="C16" s="33" t="s">
        <v>261</v>
      </c>
      <c r="D16" s="35" t="s">
        <v>253</v>
      </c>
      <c r="E16" s="33" t="s">
        <v>251</v>
      </c>
      <c r="F16" s="35" t="s">
        <v>238</v>
      </c>
    </row>
    <row r="17" spans="2:6" ht="16.5" x14ac:dyDescent="0.3">
      <c r="B17" s="188"/>
      <c r="C17" s="33" t="s">
        <v>262</v>
      </c>
      <c r="D17" s="34" t="s">
        <v>244</v>
      </c>
      <c r="E17" s="33" t="s">
        <v>263</v>
      </c>
      <c r="F17" s="35" t="s">
        <v>242</v>
      </c>
    </row>
    <row r="18" spans="2:6" ht="16.5" x14ac:dyDescent="0.3">
      <c r="B18" s="188"/>
      <c r="C18" s="33" t="s">
        <v>264</v>
      </c>
      <c r="D18" s="34" t="s">
        <v>265</v>
      </c>
      <c r="E18" s="33" t="s">
        <v>266</v>
      </c>
      <c r="F18" s="35" t="s">
        <v>242</v>
      </c>
    </row>
    <row r="19" spans="2:6" ht="16.5" x14ac:dyDescent="0.3">
      <c r="B19" s="185" t="s">
        <v>267</v>
      </c>
      <c r="C19" s="30" t="s">
        <v>268</v>
      </c>
      <c r="D19" s="36" t="s">
        <v>260</v>
      </c>
      <c r="E19" s="30" t="s">
        <v>269</v>
      </c>
      <c r="F19" s="31" t="s">
        <v>238</v>
      </c>
    </row>
    <row r="20" spans="2:6" ht="16.5" x14ac:dyDescent="0.3">
      <c r="B20" s="185"/>
      <c r="C20" s="30" t="s">
        <v>270</v>
      </c>
      <c r="D20" s="37" t="s">
        <v>271</v>
      </c>
      <c r="E20" s="30" t="s">
        <v>237</v>
      </c>
      <c r="F20" s="31" t="s">
        <v>238</v>
      </c>
    </row>
    <row r="21" spans="2:6" ht="16.5" x14ac:dyDescent="0.3">
      <c r="B21" s="185"/>
      <c r="C21" s="30" t="s">
        <v>272</v>
      </c>
      <c r="D21" s="31" t="s">
        <v>240</v>
      </c>
      <c r="E21" s="30" t="s">
        <v>273</v>
      </c>
      <c r="F21" s="31" t="s">
        <v>238</v>
      </c>
    </row>
    <row r="22" spans="2:6" ht="16.5" x14ac:dyDescent="0.3">
      <c r="B22" s="185"/>
      <c r="C22" s="30" t="s">
        <v>274</v>
      </c>
      <c r="D22" s="32" t="s">
        <v>244</v>
      </c>
      <c r="E22" s="30" t="s">
        <v>275</v>
      </c>
      <c r="F22" s="31" t="s">
        <v>242</v>
      </c>
    </row>
    <row r="23" spans="2:6" ht="16.5" x14ac:dyDescent="0.3">
      <c r="B23" s="185"/>
      <c r="C23" s="30" t="s">
        <v>276</v>
      </c>
      <c r="D23" s="32" t="s">
        <v>277</v>
      </c>
      <c r="E23" s="38" t="s">
        <v>278</v>
      </c>
      <c r="F23" s="31" t="s">
        <v>242</v>
      </c>
    </row>
    <row r="24" spans="2:6" ht="16.5" x14ac:dyDescent="0.3">
      <c r="B24" s="185"/>
      <c r="C24" s="30" t="s">
        <v>279</v>
      </c>
      <c r="D24" s="32" t="s">
        <v>259</v>
      </c>
      <c r="E24" s="30" t="s">
        <v>280</v>
      </c>
      <c r="F24" s="31" t="s">
        <v>242</v>
      </c>
    </row>
    <row r="25" spans="2:6" ht="16.5" x14ac:dyDescent="0.3">
      <c r="B25" s="185"/>
      <c r="C25" s="30" t="s">
        <v>281</v>
      </c>
      <c r="D25" s="32" t="s">
        <v>257</v>
      </c>
      <c r="E25" s="30" t="s">
        <v>282</v>
      </c>
      <c r="F25" s="31" t="s">
        <v>242</v>
      </c>
    </row>
    <row r="26" spans="2:6" ht="16.5" x14ac:dyDescent="0.3">
      <c r="B26" s="184" t="s">
        <v>283</v>
      </c>
      <c r="C26" s="33" t="s">
        <v>284</v>
      </c>
      <c r="D26" s="34" t="s">
        <v>240</v>
      </c>
      <c r="E26" s="33" t="s">
        <v>285</v>
      </c>
      <c r="F26" s="35" t="s">
        <v>242</v>
      </c>
    </row>
    <row r="27" spans="2:6" ht="16.5" x14ac:dyDescent="0.3">
      <c r="B27" s="184"/>
      <c r="C27" s="33" t="s">
        <v>286</v>
      </c>
      <c r="D27" s="34" t="s">
        <v>253</v>
      </c>
      <c r="E27" s="33" t="s">
        <v>241</v>
      </c>
      <c r="F27" s="35" t="s">
        <v>242</v>
      </c>
    </row>
    <row r="28" spans="2:6" ht="16.5" x14ac:dyDescent="0.3">
      <c r="B28" s="184"/>
      <c r="C28" s="33" t="s">
        <v>287</v>
      </c>
      <c r="D28" s="34" t="s">
        <v>265</v>
      </c>
      <c r="E28" s="33" t="s">
        <v>248</v>
      </c>
      <c r="F28" s="35" t="s">
        <v>242</v>
      </c>
    </row>
    <row r="29" spans="2:6" ht="16.5" x14ac:dyDescent="0.3">
      <c r="B29" s="184"/>
      <c r="C29" s="33" t="s">
        <v>288</v>
      </c>
      <c r="D29" s="34" t="s">
        <v>277</v>
      </c>
      <c r="E29" s="39" t="s">
        <v>289</v>
      </c>
      <c r="F29" s="35" t="s">
        <v>242</v>
      </c>
    </row>
    <row r="30" spans="2:6" ht="16.5" x14ac:dyDescent="0.3">
      <c r="B30" s="184"/>
      <c r="C30" s="33" t="s">
        <v>290</v>
      </c>
      <c r="D30" s="35" t="s">
        <v>259</v>
      </c>
      <c r="E30" s="33" t="s">
        <v>291</v>
      </c>
      <c r="F30" s="35" t="s">
        <v>238</v>
      </c>
    </row>
    <row r="31" spans="2:6" ht="16.5" x14ac:dyDescent="0.3">
      <c r="B31" s="184"/>
      <c r="C31" s="33" t="s">
        <v>292</v>
      </c>
      <c r="D31" s="35" t="s">
        <v>244</v>
      </c>
      <c r="E31" s="33" t="s">
        <v>237</v>
      </c>
      <c r="F31" s="35" t="s">
        <v>238</v>
      </c>
    </row>
    <row r="32" spans="2:6" ht="16.5" x14ac:dyDescent="0.3">
      <c r="B32" s="183" t="s">
        <v>293</v>
      </c>
      <c r="C32" s="30" t="s">
        <v>294</v>
      </c>
      <c r="D32" s="32" t="s">
        <v>236</v>
      </c>
      <c r="E32" s="30" t="s">
        <v>295</v>
      </c>
      <c r="F32" s="31" t="s">
        <v>242</v>
      </c>
    </row>
    <row r="33" spans="2:6" ht="16.5" x14ac:dyDescent="0.3">
      <c r="B33" s="183"/>
      <c r="C33" s="30" t="s">
        <v>296</v>
      </c>
      <c r="D33" s="32" t="s">
        <v>240</v>
      </c>
      <c r="E33" s="30" t="s">
        <v>297</v>
      </c>
      <c r="F33" s="31" t="s">
        <v>242</v>
      </c>
    </row>
    <row r="34" spans="2:6" ht="16.5" x14ac:dyDescent="0.3">
      <c r="B34" s="183"/>
      <c r="C34" s="30" t="s">
        <v>298</v>
      </c>
      <c r="D34" s="31" t="s">
        <v>277</v>
      </c>
      <c r="E34" s="30" t="s">
        <v>299</v>
      </c>
      <c r="F34" s="31" t="s">
        <v>300</v>
      </c>
    </row>
    <row r="35" spans="2:6" ht="16.5" x14ac:dyDescent="0.3">
      <c r="B35" s="183"/>
      <c r="C35" s="30" t="s">
        <v>301</v>
      </c>
      <c r="D35" s="31" t="s">
        <v>247</v>
      </c>
      <c r="E35" s="30" t="s">
        <v>291</v>
      </c>
      <c r="F35" s="31" t="s">
        <v>300</v>
      </c>
    </row>
    <row r="36" spans="2:6" ht="16.5" x14ac:dyDescent="0.3">
      <c r="B36" s="183"/>
      <c r="C36" s="30" t="s">
        <v>302</v>
      </c>
      <c r="D36" s="31" t="s">
        <v>253</v>
      </c>
      <c r="E36" s="30" t="s">
        <v>303</v>
      </c>
      <c r="F36" s="31" t="s">
        <v>300</v>
      </c>
    </row>
    <row r="37" spans="2:6" ht="16.5" x14ac:dyDescent="0.3">
      <c r="B37" s="183"/>
      <c r="C37" s="30" t="s">
        <v>304</v>
      </c>
      <c r="D37" s="32" t="s">
        <v>260</v>
      </c>
      <c r="E37" s="30" t="s">
        <v>282</v>
      </c>
      <c r="F37" s="31" t="s">
        <v>242</v>
      </c>
    </row>
    <row r="38" spans="2:6" ht="16.5" x14ac:dyDescent="0.3">
      <c r="B38" s="184" t="s">
        <v>305</v>
      </c>
      <c r="C38" s="33" t="s">
        <v>306</v>
      </c>
      <c r="D38" s="35" t="s">
        <v>277</v>
      </c>
      <c r="E38" s="33" t="s">
        <v>269</v>
      </c>
      <c r="F38" s="35" t="s">
        <v>238</v>
      </c>
    </row>
    <row r="39" spans="2:6" ht="16.5" x14ac:dyDescent="0.3">
      <c r="B39" s="184"/>
      <c r="C39" s="33" t="s">
        <v>307</v>
      </c>
      <c r="D39" s="34" t="s">
        <v>265</v>
      </c>
      <c r="E39" s="33" t="s">
        <v>308</v>
      </c>
      <c r="F39" s="35" t="s">
        <v>242</v>
      </c>
    </row>
    <row r="40" spans="2:6" ht="16.5" x14ac:dyDescent="0.3">
      <c r="B40" s="184"/>
      <c r="C40" s="33" t="s">
        <v>309</v>
      </c>
      <c r="D40" s="35" t="s">
        <v>260</v>
      </c>
      <c r="E40" s="33" t="s">
        <v>251</v>
      </c>
      <c r="F40" s="35" t="s">
        <v>238</v>
      </c>
    </row>
    <row r="41" spans="2:6" ht="16.5" x14ac:dyDescent="0.3">
      <c r="B41" s="184"/>
      <c r="C41" s="33" t="s">
        <v>310</v>
      </c>
      <c r="D41" s="35" t="s">
        <v>236</v>
      </c>
      <c r="E41" s="33" t="s">
        <v>251</v>
      </c>
      <c r="F41" s="35" t="s">
        <v>238</v>
      </c>
    </row>
    <row r="42" spans="2:6" ht="16.5" x14ac:dyDescent="0.3">
      <c r="B42" s="184"/>
      <c r="C42" s="33" t="s">
        <v>311</v>
      </c>
      <c r="D42" s="35" t="s">
        <v>257</v>
      </c>
      <c r="E42" s="33" t="s">
        <v>312</v>
      </c>
      <c r="F42" s="35" t="s">
        <v>238</v>
      </c>
    </row>
    <row r="43" spans="2:6" ht="16.5" x14ac:dyDescent="0.3">
      <c r="B43" s="184"/>
      <c r="C43" s="33" t="s">
        <v>313</v>
      </c>
      <c r="D43" s="34" t="s">
        <v>259</v>
      </c>
      <c r="E43" s="33" t="s">
        <v>314</v>
      </c>
      <c r="F43" s="35" t="s">
        <v>242</v>
      </c>
    </row>
    <row r="44" spans="2:6" ht="16.5" x14ac:dyDescent="0.3">
      <c r="B44" s="184"/>
      <c r="C44" s="33" t="s">
        <v>315</v>
      </c>
      <c r="D44" s="35" t="s">
        <v>244</v>
      </c>
      <c r="E44" s="33" t="s">
        <v>291</v>
      </c>
      <c r="F44" s="35" t="s">
        <v>238</v>
      </c>
    </row>
    <row r="45" spans="2:6" ht="16.5" x14ac:dyDescent="0.3">
      <c r="B45" s="183" t="s">
        <v>316</v>
      </c>
      <c r="C45" s="30" t="s">
        <v>317</v>
      </c>
      <c r="D45" s="31" t="s">
        <v>253</v>
      </c>
      <c r="E45" s="30" t="s">
        <v>269</v>
      </c>
      <c r="F45" s="31" t="s">
        <v>238</v>
      </c>
    </row>
    <row r="46" spans="2:6" ht="16.5" x14ac:dyDescent="0.3">
      <c r="B46" s="183"/>
      <c r="C46" s="30" t="s">
        <v>318</v>
      </c>
      <c r="D46" s="31" t="s">
        <v>259</v>
      </c>
      <c r="E46" s="30" t="s">
        <v>269</v>
      </c>
      <c r="F46" s="31" t="s">
        <v>238</v>
      </c>
    </row>
    <row r="47" spans="2:6" ht="16.5" x14ac:dyDescent="0.3">
      <c r="B47" s="183"/>
      <c r="C47" s="30" t="s">
        <v>319</v>
      </c>
      <c r="D47" s="32" t="s">
        <v>277</v>
      </c>
      <c r="E47" s="30" t="s">
        <v>320</v>
      </c>
      <c r="F47" s="31" t="s">
        <v>242</v>
      </c>
    </row>
    <row r="48" spans="2:6" ht="16.5" x14ac:dyDescent="0.3">
      <c r="B48" s="183"/>
      <c r="C48" s="30" t="s">
        <v>321</v>
      </c>
      <c r="D48" s="32" t="s">
        <v>244</v>
      </c>
      <c r="E48" s="30" t="s">
        <v>320</v>
      </c>
      <c r="F48" s="31" t="s">
        <v>242</v>
      </c>
    </row>
    <row r="49" spans="2:6" ht="16.5" x14ac:dyDescent="0.3">
      <c r="B49" s="183"/>
      <c r="C49" s="30" t="s">
        <v>322</v>
      </c>
      <c r="D49" s="31" t="s">
        <v>247</v>
      </c>
      <c r="E49" s="30" t="s">
        <v>291</v>
      </c>
      <c r="F49" s="31" t="s">
        <v>238</v>
      </c>
    </row>
    <row r="50" spans="2:6" ht="16.5" x14ac:dyDescent="0.3">
      <c r="B50" s="183"/>
      <c r="C50" s="30" t="s">
        <v>323</v>
      </c>
      <c r="D50" s="31" t="s">
        <v>236</v>
      </c>
      <c r="E50" s="30" t="s">
        <v>251</v>
      </c>
      <c r="F50" s="31" t="s">
        <v>238</v>
      </c>
    </row>
    <row r="51" spans="2:6" ht="16.5" x14ac:dyDescent="0.3">
      <c r="B51" s="183"/>
      <c r="C51" s="30" t="s">
        <v>324</v>
      </c>
      <c r="D51" s="31" t="s">
        <v>260</v>
      </c>
      <c r="E51" s="30" t="s">
        <v>325</v>
      </c>
      <c r="F51" s="31" t="s">
        <v>238</v>
      </c>
    </row>
    <row r="52" spans="2:6" ht="16.5" x14ac:dyDescent="0.3">
      <c r="B52" s="184" t="s">
        <v>326</v>
      </c>
      <c r="C52" s="33" t="s">
        <v>327</v>
      </c>
      <c r="D52" s="35" t="s">
        <v>240</v>
      </c>
      <c r="E52" s="33" t="s">
        <v>269</v>
      </c>
      <c r="F52" s="35" t="s">
        <v>238</v>
      </c>
    </row>
    <row r="53" spans="2:6" ht="16.5" x14ac:dyDescent="0.3">
      <c r="B53" s="184"/>
      <c r="C53" s="33" t="s">
        <v>328</v>
      </c>
      <c r="D53" s="34" t="s">
        <v>260</v>
      </c>
      <c r="E53" s="33" t="s">
        <v>295</v>
      </c>
      <c r="F53" s="35" t="s">
        <v>242</v>
      </c>
    </row>
    <row r="54" spans="2:6" ht="16.5" x14ac:dyDescent="0.3">
      <c r="B54" s="184"/>
      <c r="C54" s="33" t="s">
        <v>329</v>
      </c>
      <c r="D54" s="35" t="s">
        <v>257</v>
      </c>
      <c r="E54" s="33" t="s">
        <v>312</v>
      </c>
      <c r="F54" s="35" t="s">
        <v>238</v>
      </c>
    </row>
    <row r="55" spans="2:6" ht="16.5" x14ac:dyDescent="0.3">
      <c r="B55" s="184"/>
      <c r="C55" s="33" t="s">
        <v>330</v>
      </c>
      <c r="D55" s="40" t="s">
        <v>259</v>
      </c>
      <c r="E55" s="33" t="s">
        <v>312</v>
      </c>
      <c r="F55" s="35" t="s">
        <v>238</v>
      </c>
    </row>
    <row r="56" spans="2:6" ht="16.5" x14ac:dyDescent="0.3">
      <c r="B56" s="184"/>
      <c r="C56" s="33" t="s">
        <v>331</v>
      </c>
      <c r="D56" s="34" t="s">
        <v>253</v>
      </c>
      <c r="E56" s="33" t="s">
        <v>237</v>
      </c>
      <c r="F56" s="35" t="s">
        <v>242</v>
      </c>
    </row>
    <row r="57" spans="2:6" ht="16.5" x14ac:dyDescent="0.3">
      <c r="B57" s="184"/>
      <c r="C57" s="33" t="s">
        <v>160</v>
      </c>
      <c r="D57" s="40" t="s">
        <v>265</v>
      </c>
      <c r="E57" s="33" t="s">
        <v>325</v>
      </c>
      <c r="F57" s="35" t="s">
        <v>238</v>
      </c>
    </row>
    <row r="58" spans="2:6" ht="16.5" x14ac:dyDescent="0.3">
      <c r="B58" s="183" t="s">
        <v>332</v>
      </c>
      <c r="C58" s="30" t="s">
        <v>333</v>
      </c>
      <c r="D58" s="31" t="s">
        <v>277</v>
      </c>
      <c r="E58" s="30" t="s">
        <v>295</v>
      </c>
      <c r="F58" s="31" t="s">
        <v>238</v>
      </c>
    </row>
    <row r="59" spans="2:6" ht="16.5" x14ac:dyDescent="0.3">
      <c r="B59" s="183"/>
      <c r="C59" s="30" t="s">
        <v>334</v>
      </c>
      <c r="D59" s="31" t="s">
        <v>259</v>
      </c>
      <c r="E59" s="30" t="s">
        <v>289</v>
      </c>
      <c r="F59" s="31" t="s">
        <v>238</v>
      </c>
    </row>
    <row r="60" spans="2:6" ht="16.5" x14ac:dyDescent="0.3">
      <c r="B60" s="183"/>
      <c r="C60" s="30" t="s">
        <v>335</v>
      </c>
      <c r="D60" s="31" t="s">
        <v>247</v>
      </c>
      <c r="E60" s="30" t="s">
        <v>312</v>
      </c>
      <c r="F60" s="31" t="s">
        <v>238</v>
      </c>
    </row>
    <row r="61" spans="2:6" ht="16.5" x14ac:dyDescent="0.3">
      <c r="B61" s="183"/>
      <c r="C61" s="30" t="s">
        <v>336</v>
      </c>
      <c r="D61" s="31" t="s">
        <v>244</v>
      </c>
      <c r="E61" s="30" t="s">
        <v>312</v>
      </c>
      <c r="F61" s="31" t="s">
        <v>238</v>
      </c>
    </row>
    <row r="62" spans="2:6" ht="16.5" x14ac:dyDescent="0.3">
      <c r="B62" s="183"/>
      <c r="C62" s="30" t="s">
        <v>337</v>
      </c>
      <c r="D62" s="31" t="s">
        <v>260</v>
      </c>
      <c r="E62" s="30" t="s">
        <v>251</v>
      </c>
      <c r="F62" s="31" t="s">
        <v>238</v>
      </c>
    </row>
    <row r="63" spans="2:6" ht="16.5" x14ac:dyDescent="0.3">
      <c r="B63" s="184" t="s">
        <v>338</v>
      </c>
      <c r="C63" s="33" t="s">
        <v>339</v>
      </c>
      <c r="D63" s="35" t="s">
        <v>244</v>
      </c>
      <c r="E63" s="33" t="s">
        <v>312</v>
      </c>
      <c r="F63" s="35" t="s">
        <v>238</v>
      </c>
    </row>
    <row r="64" spans="2:6" ht="16.5" x14ac:dyDescent="0.3">
      <c r="B64" s="184"/>
      <c r="C64" s="33" t="s">
        <v>340</v>
      </c>
      <c r="D64" s="35" t="s">
        <v>259</v>
      </c>
      <c r="E64" s="33" t="s">
        <v>312</v>
      </c>
      <c r="F64" s="35" t="s">
        <v>238</v>
      </c>
    </row>
    <row r="65" spans="2:6" ht="16.5" x14ac:dyDescent="0.3">
      <c r="B65" s="184"/>
      <c r="C65" s="33" t="s">
        <v>341</v>
      </c>
      <c r="D65" s="35" t="s">
        <v>240</v>
      </c>
      <c r="E65" s="33" t="s">
        <v>291</v>
      </c>
      <c r="F65" s="35" t="s">
        <v>238</v>
      </c>
    </row>
    <row r="66" spans="2:6" ht="16.5" x14ac:dyDescent="0.3">
      <c r="B66" s="184"/>
      <c r="C66" s="33" t="s">
        <v>342</v>
      </c>
      <c r="D66" s="35" t="s">
        <v>265</v>
      </c>
      <c r="E66" s="33" t="s">
        <v>291</v>
      </c>
      <c r="F66" s="35" t="s">
        <v>238</v>
      </c>
    </row>
    <row r="67" spans="2:6" ht="33" x14ac:dyDescent="0.3">
      <c r="B67" s="184"/>
      <c r="C67" s="41" t="s">
        <v>343</v>
      </c>
      <c r="D67" s="35" t="s">
        <v>344</v>
      </c>
      <c r="E67" s="42" t="s">
        <v>237</v>
      </c>
      <c r="F67" s="43" t="s">
        <v>238</v>
      </c>
    </row>
  </sheetData>
  <mergeCells count="14">
    <mergeCell ref="B13:B18"/>
    <mergeCell ref="B2:F2"/>
    <mergeCell ref="B3:F3"/>
    <mergeCell ref="B4:F4"/>
    <mergeCell ref="B5:F5"/>
    <mergeCell ref="B7:B12"/>
    <mergeCell ref="B58:B62"/>
    <mergeCell ref="B63:B67"/>
    <mergeCell ref="B19:B25"/>
    <mergeCell ref="B26:B31"/>
    <mergeCell ref="B32:B37"/>
    <mergeCell ref="B38:B44"/>
    <mergeCell ref="B45:B51"/>
    <mergeCell ref="B52:B5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A0A63-BA92-47BE-AB79-4C71E4E29886}">
  <dimension ref="B1:F98"/>
  <sheetViews>
    <sheetView workbookViewId="0">
      <selection activeCell="D23" sqref="D23"/>
    </sheetView>
  </sheetViews>
  <sheetFormatPr baseColWidth="10" defaultRowHeight="15" x14ac:dyDescent="0.25"/>
  <cols>
    <col min="1" max="1" width="3.140625" customWidth="1"/>
    <col min="2" max="2" width="34.140625" bestFit="1" customWidth="1"/>
    <col min="3" max="3" width="9.42578125" customWidth="1"/>
    <col min="4" max="4" width="33.140625" customWidth="1"/>
    <col min="5" max="5" width="12" customWidth="1"/>
    <col min="6" max="6" width="30.140625" customWidth="1"/>
  </cols>
  <sheetData>
    <row r="1" spans="2:6" ht="15.75" thickBot="1" x14ac:dyDescent="0.3"/>
    <row r="2" spans="2:6" ht="15.75" thickBot="1" x14ac:dyDescent="0.3">
      <c r="B2" s="189" t="s">
        <v>345</v>
      </c>
      <c r="C2" s="190"/>
      <c r="D2" s="190"/>
      <c r="E2" s="190"/>
      <c r="F2" s="191"/>
    </row>
    <row r="3" spans="2:6" ht="15.75" thickBot="1" x14ac:dyDescent="0.3">
      <c r="B3" s="192" t="s">
        <v>346</v>
      </c>
      <c r="C3" s="193"/>
      <c r="D3" s="193"/>
      <c r="E3" s="193"/>
      <c r="F3" s="194"/>
    </row>
    <row r="4" spans="2:6" ht="15.75" thickBot="1" x14ac:dyDescent="0.3">
      <c r="B4" s="195" t="s">
        <v>347</v>
      </c>
      <c r="C4" s="196"/>
      <c r="D4" s="196"/>
      <c r="E4" s="196"/>
      <c r="F4" s="197"/>
    </row>
    <row r="5" spans="2:6" ht="15.75" thickBot="1" x14ac:dyDescent="0.3">
      <c r="B5" s="44" t="s">
        <v>348</v>
      </c>
      <c r="C5" s="45" t="s">
        <v>349</v>
      </c>
      <c r="D5" s="46" t="s">
        <v>350</v>
      </c>
      <c r="E5" s="45" t="s">
        <v>229</v>
      </c>
      <c r="F5" s="47" t="s">
        <v>351</v>
      </c>
    </row>
    <row r="6" spans="2:6" x14ac:dyDescent="0.25">
      <c r="B6" s="48" t="s">
        <v>352</v>
      </c>
      <c r="C6" s="49" t="s">
        <v>353</v>
      </c>
      <c r="D6" s="50" t="s">
        <v>354</v>
      </c>
      <c r="E6" s="49" t="s">
        <v>0</v>
      </c>
      <c r="F6" s="51" t="s">
        <v>355</v>
      </c>
    </row>
    <row r="7" spans="2:6" x14ac:dyDescent="0.25">
      <c r="B7" s="52" t="s">
        <v>356</v>
      </c>
      <c r="C7" s="53" t="s">
        <v>353</v>
      </c>
      <c r="D7" s="54" t="s">
        <v>357</v>
      </c>
      <c r="E7" s="53" t="s">
        <v>0</v>
      </c>
      <c r="F7" s="55" t="s">
        <v>358</v>
      </c>
    </row>
    <row r="8" spans="2:6" x14ac:dyDescent="0.25">
      <c r="B8" s="52" t="s">
        <v>359</v>
      </c>
      <c r="C8" s="53" t="s">
        <v>353</v>
      </c>
      <c r="D8" s="54" t="s">
        <v>360</v>
      </c>
      <c r="E8" s="53" t="s">
        <v>0</v>
      </c>
      <c r="F8" s="55" t="s">
        <v>361</v>
      </c>
    </row>
    <row r="9" spans="2:6" x14ac:dyDescent="0.25">
      <c r="B9" s="52" t="s">
        <v>362</v>
      </c>
      <c r="C9" s="53" t="s">
        <v>353</v>
      </c>
      <c r="D9" s="54" t="s">
        <v>363</v>
      </c>
      <c r="E9" s="53" t="s">
        <v>0</v>
      </c>
      <c r="F9" s="55" t="s">
        <v>364</v>
      </c>
    </row>
    <row r="10" spans="2:6" x14ac:dyDescent="0.25">
      <c r="B10" s="56" t="s">
        <v>62</v>
      </c>
      <c r="C10" s="57" t="s">
        <v>353</v>
      </c>
      <c r="D10" s="58" t="s">
        <v>365</v>
      </c>
      <c r="E10" s="57" t="s">
        <v>0</v>
      </c>
      <c r="F10" s="59" t="s">
        <v>366</v>
      </c>
    </row>
    <row r="11" spans="2:6" x14ac:dyDescent="0.25">
      <c r="B11" s="52" t="s">
        <v>367</v>
      </c>
      <c r="C11" s="53" t="s">
        <v>353</v>
      </c>
      <c r="D11" s="54" t="s">
        <v>368</v>
      </c>
      <c r="E11" s="53" t="s">
        <v>0</v>
      </c>
      <c r="F11" s="55" t="s">
        <v>369</v>
      </c>
    </row>
    <row r="12" spans="2:6" ht="15.75" thickBot="1" x14ac:dyDescent="0.3">
      <c r="B12" s="60" t="s">
        <v>370</v>
      </c>
      <c r="C12" s="61" t="s">
        <v>353</v>
      </c>
      <c r="D12" s="62" t="s">
        <v>368</v>
      </c>
      <c r="E12" s="61" t="s">
        <v>0</v>
      </c>
      <c r="F12" s="63" t="s">
        <v>371</v>
      </c>
    </row>
    <row r="13" spans="2:6" x14ac:dyDescent="0.25">
      <c r="B13" s="151" t="s">
        <v>352</v>
      </c>
      <c r="C13" s="152" t="s">
        <v>2</v>
      </c>
      <c r="D13" s="153" t="s">
        <v>408</v>
      </c>
      <c r="E13" s="152" t="s">
        <v>0</v>
      </c>
      <c r="F13" s="154" t="s">
        <v>265</v>
      </c>
    </row>
    <row r="14" spans="2:6" x14ac:dyDescent="0.25">
      <c r="B14" s="143" t="s">
        <v>356</v>
      </c>
      <c r="C14" s="144" t="s">
        <v>2</v>
      </c>
      <c r="D14" s="145" t="s">
        <v>381</v>
      </c>
      <c r="E14" s="144" t="s">
        <v>0</v>
      </c>
      <c r="F14" s="146" t="s">
        <v>240</v>
      </c>
    </row>
    <row r="15" spans="2:6" x14ac:dyDescent="0.25">
      <c r="B15" s="139" t="s">
        <v>359</v>
      </c>
      <c r="C15" s="140" t="s">
        <v>2</v>
      </c>
      <c r="D15" s="141" t="s">
        <v>409</v>
      </c>
      <c r="E15" s="140" t="s">
        <v>0</v>
      </c>
      <c r="F15" s="142" t="s">
        <v>259</v>
      </c>
    </row>
    <row r="16" spans="2:6" x14ac:dyDescent="0.25">
      <c r="B16" s="143" t="s">
        <v>362</v>
      </c>
      <c r="C16" s="144" t="s">
        <v>2</v>
      </c>
      <c r="D16" s="145" t="s">
        <v>410</v>
      </c>
      <c r="E16" s="144" t="s">
        <v>0</v>
      </c>
      <c r="F16" s="146" t="s">
        <v>253</v>
      </c>
    </row>
    <row r="17" spans="2:6" x14ac:dyDescent="0.25">
      <c r="B17" s="143" t="s">
        <v>62</v>
      </c>
      <c r="C17" s="144" t="s">
        <v>2</v>
      </c>
      <c r="D17" s="145" t="s">
        <v>411</v>
      </c>
      <c r="E17" s="144" t="s">
        <v>0</v>
      </c>
      <c r="F17" s="146" t="s">
        <v>247</v>
      </c>
    </row>
    <row r="18" spans="2:6" x14ac:dyDescent="0.25">
      <c r="B18" s="143" t="s">
        <v>367</v>
      </c>
      <c r="C18" s="144" t="s">
        <v>2</v>
      </c>
      <c r="D18" s="145" t="s">
        <v>368</v>
      </c>
      <c r="E18" s="144" t="s">
        <v>0</v>
      </c>
      <c r="F18" s="146" t="s">
        <v>257</v>
      </c>
    </row>
    <row r="19" spans="2:6" ht="15.75" thickBot="1" x14ac:dyDescent="0.3">
      <c r="B19" s="155" t="s">
        <v>370</v>
      </c>
      <c r="C19" s="156" t="s">
        <v>2</v>
      </c>
      <c r="D19" s="157" t="s">
        <v>412</v>
      </c>
      <c r="E19" s="156" t="s">
        <v>0</v>
      </c>
      <c r="F19" s="158" t="s">
        <v>244</v>
      </c>
    </row>
    <row r="20" spans="2:6" x14ac:dyDescent="0.25">
      <c r="B20" s="82" t="s">
        <v>67</v>
      </c>
      <c r="C20" s="83" t="s">
        <v>353</v>
      </c>
      <c r="D20" s="84" t="s">
        <v>372</v>
      </c>
      <c r="E20" s="83" t="s">
        <v>6</v>
      </c>
      <c r="F20" s="85" t="s">
        <v>373</v>
      </c>
    </row>
    <row r="21" spans="2:6" x14ac:dyDescent="0.25">
      <c r="B21" s="52" t="s">
        <v>374</v>
      </c>
      <c r="C21" s="53" t="s">
        <v>353</v>
      </c>
      <c r="D21" s="54" t="s">
        <v>375</v>
      </c>
      <c r="E21" s="53" t="s">
        <v>6</v>
      </c>
      <c r="F21" s="55" t="s">
        <v>361</v>
      </c>
    </row>
    <row r="22" spans="2:6" x14ac:dyDescent="0.25">
      <c r="B22" s="56" t="s">
        <v>376</v>
      </c>
      <c r="C22" s="57" t="s">
        <v>105</v>
      </c>
      <c r="D22" s="58" t="s">
        <v>365</v>
      </c>
      <c r="E22" s="57">
        <v>2</v>
      </c>
      <c r="F22" s="59" t="s">
        <v>377</v>
      </c>
    </row>
    <row r="23" spans="2:6" x14ac:dyDescent="0.25">
      <c r="B23" s="52" t="s">
        <v>378</v>
      </c>
      <c r="C23" s="53" t="s">
        <v>353</v>
      </c>
      <c r="D23" s="54" t="s">
        <v>379</v>
      </c>
      <c r="E23" s="53" t="s">
        <v>6</v>
      </c>
      <c r="F23" s="55" t="s">
        <v>369</v>
      </c>
    </row>
    <row r="24" spans="2:6" x14ac:dyDescent="0.25">
      <c r="B24" s="52" t="s">
        <v>380</v>
      </c>
      <c r="C24" s="53" t="s">
        <v>353</v>
      </c>
      <c r="D24" s="54" t="s">
        <v>381</v>
      </c>
      <c r="E24" s="53" t="s">
        <v>6</v>
      </c>
      <c r="F24" s="55" t="s">
        <v>382</v>
      </c>
    </row>
    <row r="25" spans="2:6" x14ac:dyDescent="0.25">
      <c r="B25" s="86" t="s">
        <v>383</v>
      </c>
      <c r="C25" s="87" t="s">
        <v>353</v>
      </c>
      <c r="D25" s="88" t="s">
        <v>384</v>
      </c>
      <c r="E25" s="87" t="s">
        <v>6</v>
      </c>
      <c r="F25" s="89" t="s">
        <v>364</v>
      </c>
    </row>
    <row r="26" spans="2:6" x14ac:dyDescent="0.25">
      <c r="B26" s="135" t="s">
        <v>67</v>
      </c>
      <c r="C26" s="136" t="s">
        <v>2</v>
      </c>
      <c r="D26" s="137" t="s">
        <v>413</v>
      </c>
      <c r="E26" s="136" t="s">
        <v>6</v>
      </c>
      <c r="F26" s="138" t="s">
        <v>373</v>
      </c>
    </row>
    <row r="27" spans="2:6" x14ac:dyDescent="0.25">
      <c r="B27" s="139" t="s">
        <v>374</v>
      </c>
      <c r="C27" s="140" t="s">
        <v>2</v>
      </c>
      <c r="D27" s="141" t="s">
        <v>409</v>
      </c>
      <c r="E27" s="140" t="s">
        <v>6</v>
      </c>
      <c r="F27" s="142" t="s">
        <v>247</v>
      </c>
    </row>
    <row r="28" spans="2:6" x14ac:dyDescent="0.25">
      <c r="B28" s="143" t="s">
        <v>376</v>
      </c>
      <c r="C28" s="144" t="s">
        <v>130</v>
      </c>
      <c r="D28" s="145" t="s">
        <v>280</v>
      </c>
      <c r="E28" s="144">
        <v>2</v>
      </c>
      <c r="F28" s="146" t="s">
        <v>260</v>
      </c>
    </row>
    <row r="29" spans="2:6" x14ac:dyDescent="0.25">
      <c r="B29" s="139" t="s">
        <v>414</v>
      </c>
      <c r="C29" s="140" t="s">
        <v>2</v>
      </c>
      <c r="D29" s="141" t="s">
        <v>415</v>
      </c>
      <c r="E29" s="140" t="s">
        <v>6</v>
      </c>
      <c r="F29" s="142" t="s">
        <v>240</v>
      </c>
    </row>
    <row r="30" spans="2:6" x14ac:dyDescent="0.25">
      <c r="B30" s="143" t="s">
        <v>378</v>
      </c>
      <c r="C30" s="144" t="s">
        <v>2</v>
      </c>
      <c r="D30" s="145" t="s">
        <v>379</v>
      </c>
      <c r="E30" s="144" t="s">
        <v>6</v>
      </c>
      <c r="F30" s="146" t="s">
        <v>244</v>
      </c>
    </row>
    <row r="31" spans="2:6" x14ac:dyDescent="0.25">
      <c r="B31" s="143" t="s">
        <v>380</v>
      </c>
      <c r="C31" s="144" t="s">
        <v>2</v>
      </c>
      <c r="D31" s="145" t="s">
        <v>381</v>
      </c>
      <c r="E31" s="144" t="s">
        <v>6</v>
      </c>
      <c r="F31" s="146" t="s">
        <v>257</v>
      </c>
    </row>
    <row r="32" spans="2:6" ht="15.75" thickBot="1" x14ac:dyDescent="0.3">
      <c r="B32" s="147" t="s">
        <v>383</v>
      </c>
      <c r="C32" s="148" t="s">
        <v>2</v>
      </c>
      <c r="D32" s="149" t="s">
        <v>412</v>
      </c>
      <c r="E32" s="148" t="s">
        <v>6</v>
      </c>
      <c r="F32" s="150" t="s">
        <v>259</v>
      </c>
    </row>
    <row r="33" spans="2:6" x14ac:dyDescent="0.25">
      <c r="B33" s="64" t="s">
        <v>385</v>
      </c>
      <c r="C33" s="65" t="s">
        <v>105</v>
      </c>
      <c r="D33" s="66" t="s">
        <v>386</v>
      </c>
      <c r="E33" s="65">
        <v>3</v>
      </c>
      <c r="F33" s="67" t="s">
        <v>382</v>
      </c>
    </row>
    <row r="34" spans="2:6" x14ac:dyDescent="0.25">
      <c r="B34" s="68" t="s">
        <v>272</v>
      </c>
      <c r="C34" s="69" t="s">
        <v>105</v>
      </c>
      <c r="D34" s="70" t="s">
        <v>387</v>
      </c>
      <c r="E34" s="69">
        <v>3</v>
      </c>
      <c r="F34" s="71" t="s">
        <v>361</v>
      </c>
    </row>
    <row r="35" spans="2:6" x14ac:dyDescent="0.25">
      <c r="B35" s="68" t="s">
        <v>276</v>
      </c>
      <c r="C35" s="69" t="s">
        <v>105</v>
      </c>
      <c r="D35" s="70" t="s">
        <v>388</v>
      </c>
      <c r="E35" s="69">
        <v>3</v>
      </c>
      <c r="F35" s="71" t="s">
        <v>364</v>
      </c>
    </row>
    <row r="36" spans="2:6" x14ac:dyDescent="0.25">
      <c r="B36" s="68" t="s">
        <v>389</v>
      </c>
      <c r="C36" s="69" t="s">
        <v>105</v>
      </c>
      <c r="D36" s="70" t="s">
        <v>390</v>
      </c>
      <c r="E36" s="69">
        <v>3</v>
      </c>
      <c r="F36" s="71" t="s">
        <v>391</v>
      </c>
    </row>
    <row r="37" spans="2:6" ht="15.75" thickBot="1" x14ac:dyDescent="0.3">
      <c r="B37" s="68" t="s">
        <v>392</v>
      </c>
      <c r="C37" s="69" t="s">
        <v>105</v>
      </c>
      <c r="D37" s="70" t="s">
        <v>393</v>
      </c>
      <c r="E37" s="69">
        <v>3</v>
      </c>
      <c r="F37" s="71" t="s">
        <v>355</v>
      </c>
    </row>
    <row r="38" spans="2:6" x14ac:dyDescent="0.25">
      <c r="B38" s="94" t="s">
        <v>416</v>
      </c>
      <c r="C38" s="95" t="s">
        <v>2</v>
      </c>
      <c r="D38" s="96" t="s">
        <v>417</v>
      </c>
      <c r="E38" s="95" t="s">
        <v>11</v>
      </c>
      <c r="F38" s="97" t="s">
        <v>247</v>
      </c>
    </row>
    <row r="39" spans="2:6" x14ac:dyDescent="0.25">
      <c r="B39" s="98" t="s">
        <v>418</v>
      </c>
      <c r="C39" s="99" t="s">
        <v>2</v>
      </c>
      <c r="D39" s="100" t="s">
        <v>415</v>
      </c>
      <c r="E39" s="99" t="s">
        <v>11</v>
      </c>
      <c r="F39" s="101" t="s">
        <v>257</v>
      </c>
    </row>
    <row r="40" spans="2:6" x14ac:dyDescent="0.25">
      <c r="B40" s="98" t="s">
        <v>419</v>
      </c>
      <c r="C40" s="99" t="s">
        <v>2</v>
      </c>
      <c r="D40" s="100" t="s">
        <v>420</v>
      </c>
      <c r="E40" s="99" t="s">
        <v>11</v>
      </c>
      <c r="F40" s="101" t="s">
        <v>265</v>
      </c>
    </row>
    <row r="41" spans="2:6" x14ac:dyDescent="0.25">
      <c r="B41" s="102" t="s">
        <v>21</v>
      </c>
      <c r="C41" s="103" t="s">
        <v>2</v>
      </c>
      <c r="D41" s="104" t="s">
        <v>411</v>
      </c>
      <c r="E41" s="103" t="s">
        <v>11</v>
      </c>
      <c r="F41" s="105" t="s">
        <v>259</v>
      </c>
    </row>
    <row r="42" spans="2:6" x14ac:dyDescent="0.25">
      <c r="B42" s="102" t="s">
        <v>421</v>
      </c>
      <c r="C42" s="103" t="s">
        <v>2</v>
      </c>
      <c r="D42" s="104" t="s">
        <v>422</v>
      </c>
      <c r="E42" s="103" t="s">
        <v>11</v>
      </c>
      <c r="F42" s="105" t="s">
        <v>277</v>
      </c>
    </row>
    <row r="43" spans="2:6" ht="15.75" thickBot="1" x14ac:dyDescent="0.3">
      <c r="B43" s="106" t="s">
        <v>423</v>
      </c>
      <c r="C43" s="107" t="s">
        <v>2</v>
      </c>
      <c r="D43" s="108" t="s">
        <v>381</v>
      </c>
      <c r="E43" s="107" t="s">
        <v>11</v>
      </c>
      <c r="F43" s="109" t="s">
        <v>260</v>
      </c>
    </row>
    <row r="44" spans="2:6" x14ac:dyDescent="0.25">
      <c r="B44" s="122" t="s">
        <v>424</v>
      </c>
      <c r="C44" s="123" t="s">
        <v>2</v>
      </c>
      <c r="D44" s="124" t="s">
        <v>415</v>
      </c>
      <c r="E44" s="123" t="s">
        <v>7</v>
      </c>
      <c r="F44" s="125" t="s">
        <v>259</v>
      </c>
    </row>
    <row r="45" spans="2:6" x14ac:dyDescent="0.25">
      <c r="B45" s="98" t="s">
        <v>425</v>
      </c>
      <c r="C45" s="99" t="s">
        <v>2</v>
      </c>
      <c r="D45" s="100" t="s">
        <v>420</v>
      </c>
      <c r="E45" s="99" t="s">
        <v>7</v>
      </c>
      <c r="F45" s="101" t="s">
        <v>236</v>
      </c>
    </row>
    <row r="46" spans="2:6" x14ac:dyDescent="0.25">
      <c r="B46" s="102" t="s">
        <v>426</v>
      </c>
      <c r="C46" s="103" t="s">
        <v>2</v>
      </c>
      <c r="D46" s="104" t="s">
        <v>427</v>
      </c>
      <c r="E46" s="103" t="s">
        <v>7</v>
      </c>
      <c r="F46" s="105" t="s">
        <v>277</v>
      </c>
    </row>
    <row r="47" spans="2:6" x14ac:dyDescent="0.25">
      <c r="B47" s="102" t="s">
        <v>96</v>
      </c>
      <c r="C47" s="103" t="s">
        <v>2</v>
      </c>
      <c r="D47" s="104" t="s">
        <v>357</v>
      </c>
      <c r="E47" s="103" t="s">
        <v>7</v>
      </c>
      <c r="F47" s="105" t="s">
        <v>244</v>
      </c>
    </row>
    <row r="48" spans="2:6" x14ac:dyDescent="0.25">
      <c r="B48" s="102" t="s">
        <v>23</v>
      </c>
      <c r="C48" s="103" t="s">
        <v>2</v>
      </c>
      <c r="D48" s="104" t="s">
        <v>411</v>
      </c>
      <c r="E48" s="103" t="s">
        <v>7</v>
      </c>
      <c r="F48" s="105" t="s">
        <v>265</v>
      </c>
    </row>
    <row r="49" spans="2:6" ht="15.75" thickBot="1" x14ac:dyDescent="0.3">
      <c r="B49" s="131" t="s">
        <v>428</v>
      </c>
      <c r="C49" s="132" t="s">
        <v>2</v>
      </c>
      <c r="D49" s="133" t="s">
        <v>429</v>
      </c>
      <c r="E49" s="132" t="s">
        <v>7</v>
      </c>
      <c r="F49" s="134" t="s">
        <v>240</v>
      </c>
    </row>
    <row r="50" spans="2:6" x14ac:dyDescent="0.25">
      <c r="B50" s="64" t="s">
        <v>304</v>
      </c>
      <c r="C50" s="65" t="s">
        <v>105</v>
      </c>
      <c r="D50" s="66" t="s">
        <v>368</v>
      </c>
      <c r="E50" s="65">
        <v>5</v>
      </c>
      <c r="F50" s="67" t="s">
        <v>382</v>
      </c>
    </row>
    <row r="51" spans="2:6" x14ac:dyDescent="0.25">
      <c r="B51" s="68" t="s">
        <v>394</v>
      </c>
      <c r="C51" s="69" t="s">
        <v>105</v>
      </c>
      <c r="D51" s="70" t="s">
        <v>395</v>
      </c>
      <c r="E51" s="69">
        <v>5</v>
      </c>
      <c r="F51" s="71" t="s">
        <v>377</v>
      </c>
    </row>
    <row r="52" spans="2:6" x14ac:dyDescent="0.25">
      <c r="B52" s="68" t="s">
        <v>396</v>
      </c>
      <c r="C52" s="69" t="s">
        <v>105</v>
      </c>
      <c r="D52" s="70" t="s">
        <v>375</v>
      </c>
      <c r="E52" s="69">
        <v>5</v>
      </c>
      <c r="F52" s="71" t="s">
        <v>364</v>
      </c>
    </row>
    <row r="53" spans="2:6" x14ac:dyDescent="0.25">
      <c r="B53" s="68" t="s">
        <v>286</v>
      </c>
      <c r="C53" s="69" t="s">
        <v>105</v>
      </c>
      <c r="D53" s="70" t="s">
        <v>397</v>
      </c>
      <c r="E53" s="69">
        <v>5</v>
      </c>
      <c r="F53" s="71" t="s">
        <v>366</v>
      </c>
    </row>
    <row r="54" spans="2:6" x14ac:dyDescent="0.25">
      <c r="B54" s="68" t="s">
        <v>398</v>
      </c>
      <c r="C54" s="69" t="s">
        <v>105</v>
      </c>
      <c r="D54" s="70" t="s">
        <v>397</v>
      </c>
      <c r="E54" s="69">
        <v>5</v>
      </c>
      <c r="F54" s="71" t="s">
        <v>371</v>
      </c>
    </row>
    <row r="55" spans="2:6" ht="15.75" thickBot="1" x14ac:dyDescent="0.3">
      <c r="B55" s="90" t="s">
        <v>399</v>
      </c>
      <c r="C55" s="91" t="s">
        <v>105</v>
      </c>
      <c r="D55" s="92" t="s">
        <v>365</v>
      </c>
      <c r="E55" s="91">
        <v>5</v>
      </c>
      <c r="F55" s="93" t="s">
        <v>369</v>
      </c>
    </row>
    <row r="56" spans="2:6" x14ac:dyDescent="0.25">
      <c r="B56" s="110" t="s">
        <v>430</v>
      </c>
      <c r="C56" s="111" t="s">
        <v>2</v>
      </c>
      <c r="D56" s="112" t="s">
        <v>431</v>
      </c>
      <c r="E56" s="111" t="s">
        <v>13</v>
      </c>
      <c r="F56" s="113" t="s">
        <v>236</v>
      </c>
    </row>
    <row r="57" spans="2:6" x14ac:dyDescent="0.25">
      <c r="B57" s="102" t="s">
        <v>102</v>
      </c>
      <c r="C57" s="103" t="s">
        <v>2</v>
      </c>
      <c r="D57" s="104" t="s">
        <v>381</v>
      </c>
      <c r="E57" s="103" t="s">
        <v>13</v>
      </c>
      <c r="F57" s="105" t="s">
        <v>253</v>
      </c>
    </row>
    <row r="58" spans="2:6" x14ac:dyDescent="0.25">
      <c r="B58" s="98" t="s">
        <v>432</v>
      </c>
      <c r="C58" s="99" t="s">
        <v>2</v>
      </c>
      <c r="D58" s="100" t="s">
        <v>411</v>
      </c>
      <c r="E58" s="99" t="s">
        <v>13</v>
      </c>
      <c r="F58" s="101" t="s">
        <v>244</v>
      </c>
    </row>
    <row r="59" spans="2:6" x14ac:dyDescent="0.25">
      <c r="B59" s="98" t="s">
        <v>433</v>
      </c>
      <c r="C59" s="99" t="s">
        <v>2</v>
      </c>
      <c r="D59" s="100" t="s">
        <v>434</v>
      </c>
      <c r="E59" s="99" t="s">
        <v>13</v>
      </c>
      <c r="F59" s="101" t="s">
        <v>257</v>
      </c>
    </row>
    <row r="60" spans="2:6" x14ac:dyDescent="0.25">
      <c r="B60" s="102" t="s">
        <v>435</v>
      </c>
      <c r="C60" s="103" t="s">
        <v>2</v>
      </c>
      <c r="D60" s="104" t="s">
        <v>408</v>
      </c>
      <c r="E60" s="103" t="s">
        <v>13</v>
      </c>
      <c r="F60" s="105" t="s">
        <v>240</v>
      </c>
    </row>
    <row r="61" spans="2:6" x14ac:dyDescent="0.25">
      <c r="B61" s="98" t="s">
        <v>436</v>
      </c>
      <c r="C61" s="99" t="s">
        <v>2</v>
      </c>
      <c r="D61" s="100" t="s">
        <v>429</v>
      </c>
      <c r="E61" s="99" t="s">
        <v>13</v>
      </c>
      <c r="F61" s="101" t="s">
        <v>265</v>
      </c>
    </row>
    <row r="62" spans="2:6" ht="15.75" thickBot="1" x14ac:dyDescent="0.3">
      <c r="B62" s="114" t="s">
        <v>437</v>
      </c>
      <c r="C62" s="115" t="s">
        <v>2</v>
      </c>
      <c r="D62" s="116" t="s">
        <v>368</v>
      </c>
      <c r="E62" s="115" t="s">
        <v>13</v>
      </c>
      <c r="F62" s="117" t="s">
        <v>260</v>
      </c>
    </row>
    <row r="63" spans="2:6" x14ac:dyDescent="0.25">
      <c r="B63" s="122" t="s">
        <v>438</v>
      </c>
      <c r="C63" s="123" t="s">
        <v>2</v>
      </c>
      <c r="D63" s="124" t="s">
        <v>360</v>
      </c>
      <c r="E63" s="123" t="s">
        <v>9</v>
      </c>
      <c r="F63" s="125" t="s">
        <v>265</v>
      </c>
    </row>
    <row r="64" spans="2:6" x14ac:dyDescent="0.25">
      <c r="B64" s="98" t="s">
        <v>439</v>
      </c>
      <c r="C64" s="99" t="s">
        <v>2</v>
      </c>
      <c r="D64" s="100" t="s">
        <v>440</v>
      </c>
      <c r="E64" s="99" t="s">
        <v>9</v>
      </c>
      <c r="F64" s="101" t="s">
        <v>247</v>
      </c>
    </row>
    <row r="65" spans="2:6" x14ac:dyDescent="0.25">
      <c r="B65" s="102" t="s">
        <v>441</v>
      </c>
      <c r="C65" s="103" t="s">
        <v>2</v>
      </c>
      <c r="D65" s="104" t="s">
        <v>400</v>
      </c>
      <c r="E65" s="103" t="s">
        <v>9</v>
      </c>
      <c r="F65" s="105" t="s">
        <v>259</v>
      </c>
    </row>
    <row r="66" spans="2:6" x14ac:dyDescent="0.25">
      <c r="B66" s="98" t="s">
        <v>442</v>
      </c>
      <c r="C66" s="99" t="s">
        <v>2</v>
      </c>
      <c r="D66" s="100" t="s">
        <v>411</v>
      </c>
      <c r="E66" s="99" t="s">
        <v>9</v>
      </c>
      <c r="F66" s="101" t="s">
        <v>257</v>
      </c>
    </row>
    <row r="67" spans="2:6" x14ac:dyDescent="0.25">
      <c r="B67" s="98" t="s">
        <v>443</v>
      </c>
      <c r="C67" s="99" t="s">
        <v>2</v>
      </c>
      <c r="D67" s="100" t="s">
        <v>409</v>
      </c>
      <c r="E67" s="99" t="s">
        <v>9</v>
      </c>
      <c r="F67" s="101" t="s">
        <v>244</v>
      </c>
    </row>
    <row r="68" spans="2:6" x14ac:dyDescent="0.25">
      <c r="B68" s="126" t="s">
        <v>444</v>
      </c>
      <c r="C68" s="127" t="s">
        <v>2</v>
      </c>
      <c r="D68" s="128" t="s">
        <v>445</v>
      </c>
      <c r="E68" s="127" t="s">
        <v>9</v>
      </c>
      <c r="F68" s="129" t="s">
        <v>253</v>
      </c>
    </row>
    <row r="69" spans="2:6" x14ac:dyDescent="0.25">
      <c r="B69" s="72" t="s">
        <v>321</v>
      </c>
      <c r="C69" s="73" t="s">
        <v>105</v>
      </c>
      <c r="D69" s="74" t="s">
        <v>400</v>
      </c>
      <c r="E69" s="73">
        <v>7</v>
      </c>
      <c r="F69" s="75" t="s">
        <v>358</v>
      </c>
    </row>
    <row r="70" spans="2:6" x14ac:dyDescent="0.25">
      <c r="B70" s="76" t="s">
        <v>401</v>
      </c>
      <c r="C70" s="69" t="s">
        <v>105</v>
      </c>
      <c r="D70" s="70" t="s">
        <v>402</v>
      </c>
      <c r="E70" s="69">
        <v>7</v>
      </c>
      <c r="F70" s="77" t="s">
        <v>361</v>
      </c>
    </row>
    <row r="71" spans="2:6" x14ac:dyDescent="0.25">
      <c r="B71" s="76" t="s">
        <v>319</v>
      </c>
      <c r="C71" s="69" t="s">
        <v>105</v>
      </c>
      <c r="D71" s="70" t="s">
        <v>400</v>
      </c>
      <c r="E71" s="69">
        <v>7</v>
      </c>
      <c r="F71" s="77" t="s">
        <v>355</v>
      </c>
    </row>
    <row r="72" spans="2:6" x14ac:dyDescent="0.25">
      <c r="B72" s="76" t="s">
        <v>403</v>
      </c>
      <c r="C72" s="69" t="s">
        <v>105</v>
      </c>
      <c r="D72" s="70" t="s">
        <v>404</v>
      </c>
      <c r="E72" s="69">
        <v>7</v>
      </c>
      <c r="F72" s="77" t="s">
        <v>405</v>
      </c>
    </row>
    <row r="73" spans="2:6" x14ac:dyDescent="0.25">
      <c r="B73" s="76" t="s">
        <v>406</v>
      </c>
      <c r="C73" s="69" t="s">
        <v>105</v>
      </c>
      <c r="D73" s="70" t="s">
        <v>375</v>
      </c>
      <c r="E73" s="69">
        <v>7</v>
      </c>
      <c r="F73" s="77" t="s">
        <v>377</v>
      </c>
    </row>
    <row r="74" spans="2:6" ht="15.75" thickBot="1" x14ac:dyDescent="0.3">
      <c r="B74" s="78" t="s">
        <v>310</v>
      </c>
      <c r="C74" s="79" t="s">
        <v>105</v>
      </c>
      <c r="D74" s="80" t="s">
        <v>407</v>
      </c>
      <c r="E74" s="79">
        <v>7</v>
      </c>
      <c r="F74" s="81" t="s">
        <v>391</v>
      </c>
    </row>
    <row r="75" spans="2:6" x14ac:dyDescent="0.25">
      <c r="B75" s="118" t="s">
        <v>446</v>
      </c>
      <c r="C75" s="119" t="s">
        <v>2</v>
      </c>
      <c r="D75" s="120" t="s">
        <v>408</v>
      </c>
      <c r="E75" s="119" t="s">
        <v>447</v>
      </c>
      <c r="F75" s="121" t="s">
        <v>247</v>
      </c>
    </row>
    <row r="76" spans="2:6" x14ac:dyDescent="0.25">
      <c r="B76" s="98" t="s">
        <v>66</v>
      </c>
      <c r="C76" s="99" t="s">
        <v>2</v>
      </c>
      <c r="D76" s="100" t="s">
        <v>448</v>
      </c>
      <c r="E76" s="99" t="s">
        <v>447</v>
      </c>
      <c r="F76" s="101" t="s">
        <v>236</v>
      </c>
    </row>
    <row r="77" spans="2:6" x14ac:dyDescent="0.25">
      <c r="B77" s="98" t="s">
        <v>449</v>
      </c>
      <c r="C77" s="99" t="s">
        <v>2</v>
      </c>
      <c r="D77" s="100" t="s">
        <v>384</v>
      </c>
      <c r="E77" s="99" t="s">
        <v>447</v>
      </c>
      <c r="F77" s="101" t="s">
        <v>253</v>
      </c>
    </row>
    <row r="78" spans="2:6" x14ac:dyDescent="0.25">
      <c r="B78" s="102" t="s">
        <v>450</v>
      </c>
      <c r="C78" s="103" t="s">
        <v>2</v>
      </c>
      <c r="D78" s="104" t="s">
        <v>384</v>
      </c>
      <c r="E78" s="103" t="s">
        <v>447</v>
      </c>
      <c r="F78" s="105" t="s">
        <v>277</v>
      </c>
    </row>
    <row r="79" spans="2:6" x14ac:dyDescent="0.25">
      <c r="B79" s="102" t="s">
        <v>95</v>
      </c>
      <c r="C79" s="103" t="s">
        <v>2</v>
      </c>
      <c r="D79" s="104" t="s">
        <v>429</v>
      </c>
      <c r="E79" s="103" t="s">
        <v>447</v>
      </c>
      <c r="F79" s="105" t="s">
        <v>265</v>
      </c>
    </row>
    <row r="80" spans="2:6" x14ac:dyDescent="0.25">
      <c r="B80" s="98" t="s">
        <v>451</v>
      </c>
      <c r="C80" s="99" t="s">
        <v>2</v>
      </c>
      <c r="D80" s="100" t="s">
        <v>445</v>
      </c>
      <c r="E80" s="99" t="s">
        <v>447</v>
      </c>
      <c r="F80" s="101" t="s">
        <v>259</v>
      </c>
    </row>
    <row r="81" spans="2:6" ht="15.75" thickBot="1" x14ac:dyDescent="0.3">
      <c r="B81" s="114" t="s">
        <v>452</v>
      </c>
      <c r="C81" s="115" t="s">
        <v>2</v>
      </c>
      <c r="D81" s="116" t="s">
        <v>384</v>
      </c>
      <c r="E81" s="115" t="s">
        <v>447</v>
      </c>
      <c r="F81" s="117" t="s">
        <v>244</v>
      </c>
    </row>
    <row r="82" spans="2:6" x14ac:dyDescent="0.25">
      <c r="B82" s="122" t="s">
        <v>453</v>
      </c>
      <c r="C82" s="123" t="s">
        <v>2</v>
      </c>
      <c r="D82" s="124" t="s">
        <v>454</v>
      </c>
      <c r="E82" s="123" t="s">
        <v>455</v>
      </c>
      <c r="F82" s="125" t="s">
        <v>277</v>
      </c>
    </row>
    <row r="83" spans="2:6" x14ac:dyDescent="0.25">
      <c r="B83" s="98" t="s">
        <v>456</v>
      </c>
      <c r="C83" s="99" t="s">
        <v>2</v>
      </c>
      <c r="D83" s="100" t="s">
        <v>427</v>
      </c>
      <c r="E83" s="99" t="s">
        <v>455</v>
      </c>
      <c r="F83" s="101" t="s">
        <v>240</v>
      </c>
    </row>
    <row r="84" spans="2:6" x14ac:dyDescent="0.25">
      <c r="B84" s="98" t="s">
        <v>73</v>
      </c>
      <c r="C84" s="99" t="s">
        <v>2</v>
      </c>
      <c r="D84" s="100" t="s">
        <v>448</v>
      </c>
      <c r="E84" s="99" t="s">
        <v>455</v>
      </c>
      <c r="F84" s="101" t="s">
        <v>244</v>
      </c>
    </row>
    <row r="85" spans="2:6" x14ac:dyDescent="0.25">
      <c r="B85" s="102" t="s">
        <v>457</v>
      </c>
      <c r="C85" s="103" t="s">
        <v>2</v>
      </c>
      <c r="D85" s="104" t="s">
        <v>431</v>
      </c>
      <c r="E85" s="103" t="s">
        <v>455</v>
      </c>
      <c r="F85" s="105" t="s">
        <v>260</v>
      </c>
    </row>
    <row r="86" spans="2:6" x14ac:dyDescent="0.25">
      <c r="B86" s="102" t="s">
        <v>458</v>
      </c>
      <c r="C86" s="103" t="s">
        <v>2</v>
      </c>
      <c r="D86" s="104" t="s">
        <v>459</v>
      </c>
      <c r="E86" s="103" t="s">
        <v>455</v>
      </c>
      <c r="F86" s="105" t="s">
        <v>253</v>
      </c>
    </row>
    <row r="87" spans="2:6" ht="15.75" thickBot="1" x14ac:dyDescent="0.3">
      <c r="B87" s="126" t="s">
        <v>460</v>
      </c>
      <c r="C87" s="127" t="s">
        <v>2</v>
      </c>
      <c r="D87" s="128" t="s">
        <v>445</v>
      </c>
      <c r="E87" s="127" t="s">
        <v>455</v>
      </c>
      <c r="F87" s="129" t="s">
        <v>247</v>
      </c>
    </row>
    <row r="88" spans="2:6" x14ac:dyDescent="0.25">
      <c r="B88" s="118" t="s">
        <v>33</v>
      </c>
      <c r="C88" s="119" t="s">
        <v>2</v>
      </c>
      <c r="D88" s="120" t="s">
        <v>448</v>
      </c>
      <c r="E88" s="119" t="s">
        <v>461</v>
      </c>
      <c r="F88" s="121" t="s">
        <v>240</v>
      </c>
    </row>
    <row r="89" spans="2:6" x14ac:dyDescent="0.25">
      <c r="B89" s="98" t="s">
        <v>462</v>
      </c>
      <c r="C89" s="99" t="s">
        <v>2</v>
      </c>
      <c r="D89" s="100" t="s">
        <v>409</v>
      </c>
      <c r="E89" s="99" t="s">
        <v>461</v>
      </c>
      <c r="F89" s="101" t="s">
        <v>265</v>
      </c>
    </row>
    <row r="90" spans="2:6" x14ac:dyDescent="0.25">
      <c r="B90" s="98" t="s">
        <v>463</v>
      </c>
      <c r="C90" s="99" t="s">
        <v>2</v>
      </c>
      <c r="D90" s="100" t="s">
        <v>409</v>
      </c>
      <c r="E90" s="99" t="s">
        <v>461</v>
      </c>
      <c r="F90" s="101" t="s">
        <v>253</v>
      </c>
    </row>
    <row r="91" spans="2:6" x14ac:dyDescent="0.25">
      <c r="B91" s="98" t="s">
        <v>464</v>
      </c>
      <c r="C91" s="99" t="s">
        <v>2</v>
      </c>
      <c r="D91" s="100" t="s">
        <v>445</v>
      </c>
      <c r="E91" s="99" t="s">
        <v>461</v>
      </c>
      <c r="F91" s="101" t="s">
        <v>236</v>
      </c>
    </row>
    <row r="92" spans="2:6" x14ac:dyDescent="0.25">
      <c r="B92" s="102" t="s">
        <v>465</v>
      </c>
      <c r="C92" s="103" t="s">
        <v>2</v>
      </c>
      <c r="D92" s="104" t="s">
        <v>427</v>
      </c>
      <c r="E92" s="103" t="s">
        <v>461</v>
      </c>
      <c r="F92" s="105" t="s">
        <v>259</v>
      </c>
    </row>
    <row r="93" spans="2:6" ht="15.75" thickBot="1" x14ac:dyDescent="0.3">
      <c r="B93" s="106" t="s">
        <v>466</v>
      </c>
      <c r="C93" s="107" t="s">
        <v>2</v>
      </c>
      <c r="D93" s="108" t="s">
        <v>467</v>
      </c>
      <c r="E93" s="107" t="s">
        <v>461</v>
      </c>
      <c r="F93" s="109" t="s">
        <v>244</v>
      </c>
    </row>
    <row r="94" spans="2:6" x14ac:dyDescent="0.25">
      <c r="B94" s="122" t="s">
        <v>468</v>
      </c>
      <c r="C94" s="123" t="s">
        <v>2</v>
      </c>
      <c r="D94" s="124" t="s">
        <v>384</v>
      </c>
      <c r="E94" s="123" t="s">
        <v>469</v>
      </c>
      <c r="F94" s="125" t="s">
        <v>247</v>
      </c>
    </row>
    <row r="95" spans="2:6" x14ac:dyDescent="0.25">
      <c r="B95" s="98" t="s">
        <v>94</v>
      </c>
      <c r="C95" s="99" t="s">
        <v>2</v>
      </c>
      <c r="D95" s="100" t="s">
        <v>448</v>
      </c>
      <c r="E95" s="99" t="s">
        <v>469</v>
      </c>
      <c r="F95" s="101" t="s">
        <v>253</v>
      </c>
    </row>
    <row r="96" spans="2:6" x14ac:dyDescent="0.25">
      <c r="B96" s="98" t="s">
        <v>470</v>
      </c>
      <c r="C96" s="99" t="s">
        <v>2</v>
      </c>
      <c r="D96" s="100" t="s">
        <v>360</v>
      </c>
      <c r="E96" s="99" t="s">
        <v>469</v>
      </c>
      <c r="F96" s="101" t="s">
        <v>240</v>
      </c>
    </row>
    <row r="97" spans="2:6" x14ac:dyDescent="0.25">
      <c r="B97" s="130" t="s">
        <v>471</v>
      </c>
      <c r="C97" s="99" t="s">
        <v>2</v>
      </c>
      <c r="D97" s="100" t="s">
        <v>445</v>
      </c>
      <c r="E97" s="99" t="s">
        <v>469</v>
      </c>
      <c r="F97" s="101" t="s">
        <v>260</v>
      </c>
    </row>
    <row r="98" spans="2:6" ht="15.75" thickBot="1" x14ac:dyDescent="0.3">
      <c r="B98" s="106" t="s">
        <v>472</v>
      </c>
      <c r="C98" s="107" t="s">
        <v>2</v>
      </c>
      <c r="D98" s="108" t="s">
        <v>409</v>
      </c>
      <c r="E98" s="107" t="s">
        <v>469</v>
      </c>
      <c r="F98" s="109" t="s">
        <v>259</v>
      </c>
    </row>
  </sheetData>
  <mergeCells count="3">
    <mergeCell ref="B2:F2"/>
    <mergeCell ref="B3:F3"/>
    <mergeCell ref="B4:F4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37F43-E7BD-4FEB-BB72-BC9E0CE63ECD}">
  <dimension ref="A1:F81"/>
  <sheetViews>
    <sheetView tabSelected="1" zoomScaleNormal="100" workbookViewId="0">
      <selection activeCell="D17" sqref="D17"/>
    </sheetView>
  </sheetViews>
  <sheetFormatPr baseColWidth="10" defaultRowHeight="15" x14ac:dyDescent="0.25"/>
  <cols>
    <col min="1" max="1" width="9.28515625" style="1" bestFit="1" customWidth="1"/>
    <col min="2" max="2" width="47.140625" customWidth="1"/>
    <col min="3" max="3" width="9.85546875" customWidth="1"/>
    <col min="4" max="4" width="30.7109375" customWidth="1"/>
    <col min="5" max="5" width="42.28515625" customWidth="1"/>
    <col min="6" max="6" width="15" hidden="1" customWidth="1"/>
  </cols>
  <sheetData>
    <row r="1" spans="1:6" ht="27.6" customHeight="1" x14ac:dyDescent="0.35">
      <c r="A1" s="198" t="s">
        <v>133</v>
      </c>
      <c r="B1" s="198"/>
      <c r="C1" s="198"/>
      <c r="D1" s="198"/>
      <c r="E1" s="198"/>
      <c r="F1" s="17"/>
    </row>
    <row r="2" spans="1:6" ht="30" x14ac:dyDescent="0.4">
      <c r="A2" s="199" t="s">
        <v>132</v>
      </c>
      <c r="B2" s="199"/>
      <c r="C2" s="199"/>
      <c r="D2" s="199"/>
      <c r="E2" s="199"/>
      <c r="F2" s="19"/>
    </row>
    <row r="3" spans="1:6" ht="27" x14ac:dyDescent="0.35">
      <c r="A3" s="198" t="s">
        <v>135</v>
      </c>
      <c r="B3" s="198"/>
      <c r="C3" s="198"/>
      <c r="D3" s="198"/>
      <c r="E3" s="198"/>
      <c r="F3" s="18"/>
    </row>
    <row r="4" spans="1:6" x14ac:dyDescent="0.25">
      <c r="A4"/>
      <c r="B4" s="1"/>
      <c r="D4" s="1"/>
    </row>
    <row r="5" spans="1:6" ht="28.9" customHeight="1" x14ac:dyDescent="0.25">
      <c r="A5" s="11" t="s">
        <v>59</v>
      </c>
      <c r="B5" s="11" t="s">
        <v>42</v>
      </c>
      <c r="C5" s="11" t="s">
        <v>43</v>
      </c>
      <c r="D5" s="11" t="s">
        <v>44</v>
      </c>
      <c r="E5" s="11" t="s">
        <v>45</v>
      </c>
    </row>
    <row r="6" spans="1:6" x14ac:dyDescent="0.25">
      <c r="A6" s="13">
        <v>2</v>
      </c>
      <c r="B6" s="14" t="s">
        <v>118</v>
      </c>
      <c r="C6" s="13" t="s">
        <v>105</v>
      </c>
      <c r="D6" s="25" t="s">
        <v>106</v>
      </c>
      <c r="E6" s="5" t="str">
        <f>F6</f>
        <v>Jueves, 17 de marzo de 2022</v>
      </c>
      <c r="F6" t="str">
        <f>VLOOKUP(B6,Sistemas!$B$6:$E$84,4,FALSE)</f>
        <v>Jueves, 17 de marzo de 2022</v>
      </c>
    </row>
    <row r="7" spans="1:6" x14ac:dyDescent="0.25">
      <c r="A7" s="13">
        <v>2</v>
      </c>
      <c r="B7" s="14" t="s">
        <v>119</v>
      </c>
      <c r="C7" s="13" t="s">
        <v>105</v>
      </c>
      <c r="D7" s="25" t="s">
        <v>69</v>
      </c>
      <c r="E7" s="5" t="str">
        <f>F7</f>
        <v>Lunes, 14 de marzo de 2022</v>
      </c>
      <c r="F7" t="str">
        <f>VLOOKUP(B7,Sistemas!$B$6:$E$84,4,FALSE)</f>
        <v>Lunes, 14 de marzo de 2022</v>
      </c>
    </row>
    <row r="8" spans="1:6" x14ac:dyDescent="0.25">
      <c r="A8" s="13">
        <v>2</v>
      </c>
      <c r="B8" s="14" t="s">
        <v>120</v>
      </c>
      <c r="C8" s="13" t="s">
        <v>105</v>
      </c>
      <c r="D8" s="24" t="s">
        <v>83</v>
      </c>
      <c r="E8" s="5" t="str">
        <f>F8</f>
        <v>Martes, 8 de marzo de 2022</v>
      </c>
      <c r="F8" t="str">
        <f>VLOOKUP(B8,Sistemas!$B$6:$E$84,4,FALSE)</f>
        <v>Martes, 8 de marzo de 2022</v>
      </c>
    </row>
    <row r="9" spans="1:6" x14ac:dyDescent="0.25">
      <c r="A9" s="13">
        <v>2</v>
      </c>
      <c r="B9" s="14" t="s">
        <v>121</v>
      </c>
      <c r="C9" s="13" t="s">
        <v>105</v>
      </c>
      <c r="D9" s="23" t="s">
        <v>173</v>
      </c>
      <c r="E9" s="5" t="str">
        <f>F9</f>
        <v>Martes, 15 de marzo de 2022</v>
      </c>
      <c r="F9" t="str">
        <f>VLOOKUP(B9,Sistemas!$B$6:$E$84,4,FALSE)</f>
        <v>Martes, 15 de marzo de 2022</v>
      </c>
    </row>
    <row r="10" spans="1:6" x14ac:dyDescent="0.25">
      <c r="A10" s="13">
        <v>2</v>
      </c>
      <c r="B10" s="14" t="s">
        <v>122</v>
      </c>
      <c r="C10" s="13" t="s">
        <v>105</v>
      </c>
      <c r="D10" s="25" t="s">
        <v>107</v>
      </c>
      <c r="E10" s="5" t="str">
        <f>F10</f>
        <v>Miércoles, 16 de marzo de 2022</v>
      </c>
      <c r="F10" t="str">
        <f>VLOOKUP(B10,Sistemas!$B$6:$E$84,4,FALSE)</f>
        <v>Miércoles, 16 de marzo de 2022</v>
      </c>
    </row>
    <row r="11" spans="1:6" x14ac:dyDescent="0.25">
      <c r="A11" s="13">
        <v>2</v>
      </c>
      <c r="B11" s="14" t="s">
        <v>136</v>
      </c>
      <c r="C11" s="13" t="s">
        <v>105</v>
      </c>
      <c r="D11" s="25" t="s">
        <v>107</v>
      </c>
      <c r="E11" s="5" t="s">
        <v>158</v>
      </c>
      <c r="F11" t="e">
        <f>VLOOKUP(B11,Sistemas!$B$6:$E$84,4,FALSE)</f>
        <v>#N/A</v>
      </c>
    </row>
    <row r="12" spans="1:6" x14ac:dyDescent="0.25">
      <c r="A12" s="13">
        <v>3</v>
      </c>
      <c r="B12" s="14" t="s">
        <v>124</v>
      </c>
      <c r="C12" s="13" t="s">
        <v>105</v>
      </c>
      <c r="D12" s="25" t="s">
        <v>107</v>
      </c>
      <c r="E12" s="5" t="str">
        <f>F12</f>
        <v>Lunes, 7 de marzo de 2022</v>
      </c>
      <c r="F12" t="str">
        <f>VLOOKUP(B12,Sistemas!$B$6:$E$84,4,FALSE)</f>
        <v>Lunes, 7 de marzo de 2022</v>
      </c>
    </row>
    <row r="13" spans="1:6" x14ac:dyDescent="0.25">
      <c r="A13" s="13">
        <v>3</v>
      </c>
      <c r="B13" s="14" t="s">
        <v>137</v>
      </c>
      <c r="C13" s="13" t="s">
        <v>105</v>
      </c>
      <c r="D13" s="25" t="s">
        <v>106</v>
      </c>
      <c r="E13" s="5" t="s">
        <v>164</v>
      </c>
      <c r="F13" t="e">
        <f>VLOOKUP(B13,Sistemas!$B$6:$E$84,4,FALSE)</f>
        <v>#N/A</v>
      </c>
    </row>
    <row r="14" spans="1:6" x14ac:dyDescent="0.25">
      <c r="A14" s="13">
        <v>3</v>
      </c>
      <c r="B14" s="14" t="s">
        <v>138</v>
      </c>
      <c r="C14" s="13" t="s">
        <v>105</v>
      </c>
      <c r="D14" s="23" t="s">
        <v>173</v>
      </c>
      <c r="E14" s="5" t="s">
        <v>165</v>
      </c>
      <c r="F14" t="e">
        <f>VLOOKUP(B14,Sistemas!$B$6:$E$84,4,FALSE)</f>
        <v>#N/A</v>
      </c>
    </row>
    <row r="15" spans="1:6" x14ac:dyDescent="0.25">
      <c r="A15" s="13">
        <v>3</v>
      </c>
      <c r="B15" s="14" t="s">
        <v>160</v>
      </c>
      <c r="C15" s="13" t="s">
        <v>105</v>
      </c>
      <c r="D15" s="24" t="s">
        <v>83</v>
      </c>
      <c r="E15" s="5" t="s">
        <v>156</v>
      </c>
      <c r="F15" t="e">
        <f>VLOOKUP(B15,Sistemas!$B$6:$E$84,4,FALSE)</f>
        <v>#N/A</v>
      </c>
    </row>
    <row r="16" spans="1:6" x14ac:dyDescent="0.25">
      <c r="A16" s="13">
        <v>3</v>
      </c>
      <c r="B16" s="14" t="s">
        <v>127</v>
      </c>
      <c r="C16" s="13" t="s">
        <v>105</v>
      </c>
      <c r="D16" s="25" t="s">
        <v>106</v>
      </c>
      <c r="E16" s="5" t="str">
        <f>F16</f>
        <v>Miércoles, 16 de marzo de 2022</v>
      </c>
      <c r="F16" t="str">
        <f>VLOOKUP(B16,Sistemas!$B$6:$E$84,4,FALSE)</f>
        <v>Miércoles, 16 de marzo de 2022</v>
      </c>
    </row>
    <row r="17" spans="1:6" x14ac:dyDescent="0.25">
      <c r="A17" s="13">
        <v>3</v>
      </c>
      <c r="B17" s="14" t="s">
        <v>139</v>
      </c>
      <c r="C17" s="13" t="s">
        <v>105</v>
      </c>
      <c r="D17" s="24" t="s">
        <v>83</v>
      </c>
      <c r="E17" s="5" t="s">
        <v>158</v>
      </c>
      <c r="F17" t="e">
        <f>VLOOKUP(B17,Sistemas!$B$6:$E$84,4,FALSE)</f>
        <v>#N/A</v>
      </c>
    </row>
    <row r="18" spans="1:6" x14ac:dyDescent="0.25">
      <c r="A18" s="13">
        <v>3</v>
      </c>
      <c r="B18" s="14" t="s">
        <v>140</v>
      </c>
      <c r="C18" s="13" t="s">
        <v>105</v>
      </c>
      <c r="D18" s="25" t="s">
        <v>80</v>
      </c>
      <c r="E18" s="5" t="s">
        <v>161</v>
      </c>
      <c r="F18" t="e">
        <f>VLOOKUP(B18,Sistemas!$B$6:$E$84,4,FALSE)</f>
        <v>#N/A</v>
      </c>
    </row>
    <row r="19" spans="1:6" x14ac:dyDescent="0.25">
      <c r="A19" s="6" t="s">
        <v>0</v>
      </c>
      <c r="B19" s="20" t="s">
        <v>1</v>
      </c>
      <c r="C19" s="6" t="s">
        <v>2</v>
      </c>
      <c r="D19" s="25" t="s">
        <v>65</v>
      </c>
      <c r="E19" s="5" t="str">
        <f>F19</f>
        <v>Viernes, 11 de marzo de 2022</v>
      </c>
      <c r="F19" t="str">
        <f>VLOOKUP(B19,Sistemas!$B$6:$E$84,4,FALSE)</f>
        <v>Viernes, 11 de marzo de 2022</v>
      </c>
    </row>
    <row r="20" spans="1:6" x14ac:dyDescent="0.25">
      <c r="A20" s="6" t="s">
        <v>0</v>
      </c>
      <c r="B20" s="20" t="s">
        <v>90</v>
      </c>
      <c r="C20" s="6" t="s">
        <v>2</v>
      </c>
      <c r="D20" s="22" t="s">
        <v>179</v>
      </c>
      <c r="E20" s="5" t="s">
        <v>46</v>
      </c>
      <c r="F20" t="e">
        <f>VLOOKUP(B20,Sistemas!$B$6:$E$84,4,FALSE)</f>
        <v>#N/A</v>
      </c>
    </row>
    <row r="21" spans="1:6" x14ac:dyDescent="0.25">
      <c r="A21" s="6" t="s">
        <v>0</v>
      </c>
      <c r="B21" s="20" t="s">
        <v>89</v>
      </c>
      <c r="C21" s="6" t="s">
        <v>2</v>
      </c>
      <c r="D21" s="26" t="s">
        <v>182</v>
      </c>
      <c r="E21" s="5" t="s">
        <v>165</v>
      </c>
      <c r="F21" t="e">
        <f>VLOOKUP(B21,Sistemas!$B$6:$E$84,4,FALSE)</f>
        <v>#N/A</v>
      </c>
    </row>
    <row r="22" spans="1:6" x14ac:dyDescent="0.25">
      <c r="A22" s="6" t="s">
        <v>0</v>
      </c>
      <c r="B22" s="20" t="s">
        <v>66</v>
      </c>
      <c r="C22" s="6" t="s">
        <v>2</v>
      </c>
      <c r="D22" s="25" t="s">
        <v>152</v>
      </c>
      <c r="E22" s="5" t="str">
        <f>F22</f>
        <v>Miércoles, 16 de marzo de 2022</v>
      </c>
      <c r="F22" t="str">
        <f>VLOOKUP(B22,Sistemas!$B$6:$E$84,4,FALSE)</f>
        <v>Miércoles, 16 de marzo de 2022</v>
      </c>
    </row>
    <row r="23" spans="1:6" x14ac:dyDescent="0.25">
      <c r="A23" s="6" t="s">
        <v>0</v>
      </c>
      <c r="B23" s="15" t="s">
        <v>3</v>
      </c>
      <c r="C23" s="6" t="s">
        <v>2</v>
      </c>
      <c r="D23" s="25" t="s">
        <v>65</v>
      </c>
      <c r="E23" s="5" t="str">
        <f>F23</f>
        <v>Lunes, 7 de marzo de 2022</v>
      </c>
      <c r="F23" t="str">
        <f>VLOOKUP(B23,Sistemas!$B$6:$E$84,4,FALSE)</f>
        <v>Lunes, 7 de marzo de 2022</v>
      </c>
    </row>
    <row r="24" spans="1:6" x14ac:dyDescent="0.25">
      <c r="A24" s="6" t="s">
        <v>0</v>
      </c>
      <c r="B24" s="20" t="s">
        <v>86</v>
      </c>
      <c r="C24" s="6" t="s">
        <v>2</v>
      </c>
      <c r="D24" s="27" t="s">
        <v>151</v>
      </c>
      <c r="E24" s="5" t="s">
        <v>158</v>
      </c>
      <c r="F24" t="e">
        <f>VLOOKUP(B24,Sistemas!$B$6:$E$84,4,FALSE)</f>
        <v>#N/A</v>
      </c>
    </row>
    <row r="25" spans="1:6" x14ac:dyDescent="0.25">
      <c r="A25" s="6" t="s">
        <v>0</v>
      </c>
      <c r="B25" s="20" t="s">
        <v>87</v>
      </c>
      <c r="C25" s="6" t="s">
        <v>2</v>
      </c>
      <c r="D25" s="25" t="s">
        <v>88</v>
      </c>
      <c r="E25" s="5" t="s">
        <v>157</v>
      </c>
      <c r="F25" t="e">
        <f>VLOOKUP(B25,Sistemas!$B$6:$E$84,4,FALSE)</f>
        <v>#N/A</v>
      </c>
    </row>
    <row r="26" spans="1:6" x14ac:dyDescent="0.25">
      <c r="A26" s="6" t="s">
        <v>6</v>
      </c>
      <c r="B26" s="20" t="s">
        <v>8</v>
      </c>
      <c r="C26" s="6" t="s">
        <v>2</v>
      </c>
      <c r="D26" s="26" t="s">
        <v>175</v>
      </c>
      <c r="E26" s="5" t="str">
        <f>F26</f>
        <v>Viernes, 11 de marzo de 2022</v>
      </c>
      <c r="F26" t="str">
        <f>VLOOKUP(B26,Sistemas!$B$6:$E$84,4,FALSE)</f>
        <v>Viernes, 11 de marzo de 2022</v>
      </c>
    </row>
    <row r="27" spans="1:6" x14ac:dyDescent="0.25">
      <c r="A27" s="6" t="s">
        <v>6</v>
      </c>
      <c r="B27" s="20" t="s">
        <v>10</v>
      </c>
      <c r="C27" s="6" t="s">
        <v>2</v>
      </c>
      <c r="D27" s="26" t="s">
        <v>177</v>
      </c>
      <c r="E27" s="5" t="str">
        <f>F27</f>
        <v>Jueves,  17 de marzo de 2022</v>
      </c>
      <c r="F27" t="str">
        <f>VLOOKUP(B27,Sistemas!$B$6:$E$84,4,FALSE)</f>
        <v>Jueves,  17 de marzo de 2022</v>
      </c>
    </row>
    <row r="28" spans="1:6" x14ac:dyDescent="0.25">
      <c r="A28" s="6" t="s">
        <v>6</v>
      </c>
      <c r="B28" s="20" t="s">
        <v>73</v>
      </c>
      <c r="C28" s="6" t="s">
        <v>2</v>
      </c>
      <c r="D28" s="25" t="s">
        <v>74</v>
      </c>
      <c r="E28" s="5" t="str">
        <f>F28</f>
        <v>Lunes, 7 de marzo de 2022</v>
      </c>
      <c r="F28" t="str">
        <f>VLOOKUP(B28,Sistemas!$B$6:$E$84,4,FALSE)</f>
        <v>Lunes, 7 de marzo de 2022</v>
      </c>
    </row>
    <row r="29" spans="1:6" x14ac:dyDescent="0.25">
      <c r="A29" s="6" t="s">
        <v>6</v>
      </c>
      <c r="B29" s="20" t="s">
        <v>12</v>
      </c>
      <c r="C29" s="6" t="s">
        <v>2</v>
      </c>
      <c r="D29" s="25" t="s">
        <v>65</v>
      </c>
      <c r="E29" s="5" t="str">
        <f>F29</f>
        <v>Martes, 8 de marzo de 2022</v>
      </c>
      <c r="F29" t="str">
        <f>VLOOKUP(B29,Sistemas!$B$6:$E$84,4,FALSE)</f>
        <v>Martes, 8 de marzo de 2022</v>
      </c>
    </row>
    <row r="30" spans="1:6" x14ac:dyDescent="0.25">
      <c r="A30" s="6" t="s">
        <v>6</v>
      </c>
      <c r="B30" s="20" t="s">
        <v>62</v>
      </c>
      <c r="C30" s="6" t="s">
        <v>2</v>
      </c>
      <c r="D30" s="22" t="s">
        <v>99</v>
      </c>
      <c r="E30" s="5" t="str">
        <f>F30</f>
        <v>Lunes, 14 de marzo de 2022</v>
      </c>
      <c r="F30" t="str">
        <f>VLOOKUP(B30,Sistemas!$B$6:$E$84,4,FALSE)</f>
        <v>Lunes, 14 de marzo de 2022</v>
      </c>
    </row>
    <row r="31" spans="1:6" x14ac:dyDescent="0.25">
      <c r="A31" s="6" t="s">
        <v>6</v>
      </c>
      <c r="B31" s="20" t="s">
        <v>91</v>
      </c>
      <c r="C31" s="6" t="s">
        <v>2</v>
      </c>
      <c r="D31" s="25" t="s">
        <v>88</v>
      </c>
      <c r="E31" s="5" t="s">
        <v>156</v>
      </c>
      <c r="F31" t="e">
        <f>VLOOKUP(B31,Sistemas!$B$6:$E$84,4,FALSE)</f>
        <v>#N/A</v>
      </c>
    </row>
    <row r="32" spans="1:6" x14ac:dyDescent="0.25">
      <c r="A32" s="6" t="s">
        <v>11</v>
      </c>
      <c r="B32" s="20" t="s">
        <v>63</v>
      </c>
      <c r="C32" s="6" t="s">
        <v>2</v>
      </c>
      <c r="D32" s="27" t="s">
        <v>151</v>
      </c>
      <c r="E32" s="5" t="s">
        <v>161</v>
      </c>
      <c r="F32" t="e">
        <f>VLOOKUP(B32,Sistemas!$B$6:$E$84,4,FALSE)</f>
        <v>#N/A</v>
      </c>
    </row>
    <row r="33" spans="1:6" x14ac:dyDescent="0.25">
      <c r="A33" s="6" t="s">
        <v>11</v>
      </c>
      <c r="B33" s="20" t="s">
        <v>183</v>
      </c>
      <c r="C33" s="6" t="s">
        <v>2</v>
      </c>
      <c r="D33" s="25" t="s">
        <v>80</v>
      </c>
      <c r="E33" s="5" t="str">
        <f>F33</f>
        <v>Viernes, 11 de marzo de 2022</v>
      </c>
      <c r="F33" t="str">
        <f>VLOOKUP(B33,Sistemas!$B$6:$E$84,4,FALSE)</f>
        <v>Viernes, 11 de marzo de 2022</v>
      </c>
    </row>
    <row r="34" spans="1:6" x14ac:dyDescent="0.25">
      <c r="A34" s="6" t="s">
        <v>11</v>
      </c>
      <c r="B34" s="20" t="s">
        <v>14</v>
      </c>
      <c r="C34" s="6" t="s">
        <v>2</v>
      </c>
      <c r="D34" s="26" t="s">
        <v>175</v>
      </c>
      <c r="E34" s="5" t="str">
        <f>F34</f>
        <v>Martes, 8 de marzo de 2022</v>
      </c>
      <c r="F34" t="str">
        <f>VLOOKUP(B34,Sistemas!$B$6:$E$84,4,FALSE)</f>
        <v>Martes, 8 de marzo de 2022</v>
      </c>
    </row>
    <row r="35" spans="1:6" x14ac:dyDescent="0.25">
      <c r="A35" s="6" t="s">
        <v>11</v>
      </c>
      <c r="B35" s="20" t="s">
        <v>33</v>
      </c>
      <c r="C35" s="6" t="s">
        <v>2</v>
      </c>
      <c r="D35" s="26" t="s">
        <v>182</v>
      </c>
      <c r="E35" s="5" t="str">
        <f>F35</f>
        <v>Miércoles, 16 de marzo de 2022</v>
      </c>
      <c r="F35" t="str">
        <f>VLOOKUP(B35,Sistemas!$B$6:$E$84,4,FALSE)</f>
        <v>Miércoles, 16 de marzo de 2022</v>
      </c>
    </row>
    <row r="36" spans="1:6" x14ac:dyDescent="0.25">
      <c r="A36" s="6" t="s">
        <v>11</v>
      </c>
      <c r="B36" s="20" t="s">
        <v>92</v>
      </c>
      <c r="C36" s="6" t="s">
        <v>2</v>
      </c>
      <c r="D36" s="25" t="s">
        <v>65</v>
      </c>
      <c r="E36" s="5" t="s">
        <v>157</v>
      </c>
      <c r="F36" t="e">
        <f>VLOOKUP(B36,Sistemas!$B$6:$E$84,4,FALSE)</f>
        <v>#N/A</v>
      </c>
    </row>
    <row r="37" spans="1:6" x14ac:dyDescent="0.25">
      <c r="A37" s="6" t="s">
        <v>11</v>
      </c>
      <c r="B37" s="20" t="s">
        <v>19</v>
      </c>
      <c r="C37" s="6" t="s">
        <v>2</v>
      </c>
      <c r="D37" s="22" t="s">
        <v>99</v>
      </c>
      <c r="E37" s="5" t="str">
        <f>F37</f>
        <v>Miércoles, 16 de marzo de 2022</v>
      </c>
      <c r="F37" t="str">
        <f>VLOOKUP(B37,Sistemas!$B$6:$E$84,4,FALSE)</f>
        <v>Miércoles, 16 de marzo de 2022</v>
      </c>
    </row>
    <row r="38" spans="1:6" x14ac:dyDescent="0.25">
      <c r="A38" s="6" t="s">
        <v>11</v>
      </c>
      <c r="B38" s="20" t="s">
        <v>145</v>
      </c>
      <c r="C38" s="6" t="s">
        <v>2</v>
      </c>
      <c r="D38" s="25" t="s">
        <v>70</v>
      </c>
      <c r="E38" s="5" t="s">
        <v>156</v>
      </c>
      <c r="F38" t="e">
        <f>VLOOKUP(B38,Sistemas!$B$6:$E$84,4,FALSE)</f>
        <v>#N/A</v>
      </c>
    </row>
    <row r="39" spans="1:6" x14ac:dyDescent="0.25">
      <c r="A39" s="6" t="s">
        <v>7</v>
      </c>
      <c r="B39" s="20" t="s">
        <v>184</v>
      </c>
      <c r="C39" s="6" t="s">
        <v>2</v>
      </c>
      <c r="D39" s="25" t="s">
        <v>80</v>
      </c>
      <c r="E39" s="5" t="s">
        <v>161</v>
      </c>
      <c r="F39" t="e">
        <f>VLOOKUP(B39,Sistemas!$B$6:$E$84,4,FALSE)</f>
        <v>#N/A</v>
      </c>
    </row>
    <row r="40" spans="1:6" x14ac:dyDescent="0.25">
      <c r="A40" s="6" t="s">
        <v>7</v>
      </c>
      <c r="B40" s="20" t="s">
        <v>18</v>
      </c>
      <c r="C40" s="6" t="s">
        <v>2</v>
      </c>
      <c r="D40" s="25" t="s">
        <v>64</v>
      </c>
      <c r="E40" s="5" t="str">
        <f>F40</f>
        <v>Lunes, 14 de marzo de 2022</v>
      </c>
      <c r="F40" t="str">
        <f>VLOOKUP(B40,Sistemas!$B$6:$E$84,4,FALSE)</f>
        <v>Lunes, 14 de marzo de 2022</v>
      </c>
    </row>
    <row r="41" spans="1:6" x14ac:dyDescent="0.25">
      <c r="A41" s="6" t="s">
        <v>7</v>
      </c>
      <c r="B41" s="20" t="s">
        <v>94</v>
      </c>
      <c r="C41" s="6" t="s">
        <v>2</v>
      </c>
      <c r="D41" s="25" t="s">
        <v>81</v>
      </c>
      <c r="E41" s="5" t="s">
        <v>161</v>
      </c>
      <c r="F41" t="e">
        <f>VLOOKUP(B41,Sistemas!$B$6:$E$84,4,FALSE)</f>
        <v>#N/A</v>
      </c>
    </row>
    <row r="42" spans="1:6" x14ac:dyDescent="0.25">
      <c r="A42" s="6" t="s">
        <v>7</v>
      </c>
      <c r="B42" s="20" t="s">
        <v>21</v>
      </c>
      <c r="C42" s="6" t="s">
        <v>2</v>
      </c>
      <c r="D42" s="22" t="s">
        <v>99</v>
      </c>
      <c r="E42" s="5" t="str">
        <f>F42</f>
        <v>Martes, 15 de marzo de 2022</v>
      </c>
      <c r="F42" t="str">
        <f>VLOOKUP(B42,Sistemas!$B$6:$E$84,4,FALSE)</f>
        <v>Martes, 15 de marzo de 2022</v>
      </c>
    </row>
    <row r="43" spans="1:6" x14ac:dyDescent="0.25">
      <c r="A43" s="6" t="s">
        <v>7</v>
      </c>
      <c r="B43" s="20" t="s">
        <v>47</v>
      </c>
      <c r="C43" s="6" t="s">
        <v>2</v>
      </c>
      <c r="D43" s="25" t="s">
        <v>85</v>
      </c>
      <c r="E43" s="5" t="s">
        <v>159</v>
      </c>
      <c r="F43" t="e">
        <f>VLOOKUP(B43,Sistemas!$B$6:$E$84,4,FALSE)</f>
        <v>#N/A</v>
      </c>
    </row>
    <row r="44" spans="1:6" x14ac:dyDescent="0.25">
      <c r="A44" s="6" t="s">
        <v>7</v>
      </c>
      <c r="B44" s="20" t="s">
        <v>93</v>
      </c>
      <c r="C44" s="6" t="s">
        <v>2</v>
      </c>
      <c r="D44" s="25" t="s">
        <v>88</v>
      </c>
      <c r="E44" s="5" t="s">
        <v>158</v>
      </c>
      <c r="F44" t="e">
        <f>VLOOKUP(B44,Sistemas!$B$6:$E$84,4,FALSE)</f>
        <v>#N/A</v>
      </c>
    </row>
    <row r="45" spans="1:6" x14ac:dyDescent="0.25">
      <c r="A45" s="6" t="s">
        <v>13</v>
      </c>
      <c r="B45" s="20" t="s">
        <v>97</v>
      </c>
      <c r="C45" s="6" t="s">
        <v>2</v>
      </c>
      <c r="D45" s="25" t="s">
        <v>81</v>
      </c>
      <c r="E45" s="5" t="s">
        <v>161</v>
      </c>
      <c r="F45" t="e">
        <f>VLOOKUP(B45,Sistemas!$B$6:$E$84,4,FALSE)</f>
        <v>#N/A</v>
      </c>
    </row>
    <row r="46" spans="1:6" x14ac:dyDescent="0.25">
      <c r="A46" s="6" t="s">
        <v>13</v>
      </c>
      <c r="B46" s="20" t="s">
        <v>28</v>
      </c>
      <c r="C46" s="6" t="s">
        <v>2</v>
      </c>
      <c r="D46" s="25" t="s">
        <v>74</v>
      </c>
      <c r="E46" s="5" t="str">
        <f>F46</f>
        <v>Viernes, 11 de marzo de 2022</v>
      </c>
      <c r="F46" t="str">
        <f>VLOOKUP(B46,Sistemas!$B$6:$E$84,4,FALSE)</f>
        <v>Viernes, 11 de marzo de 2022</v>
      </c>
    </row>
    <row r="47" spans="1:6" x14ac:dyDescent="0.25">
      <c r="A47" s="6" t="s">
        <v>13</v>
      </c>
      <c r="B47" s="20" t="s">
        <v>96</v>
      </c>
      <c r="C47" s="6" t="s">
        <v>2</v>
      </c>
      <c r="D47" s="25" t="s">
        <v>79</v>
      </c>
      <c r="E47" s="5" t="s">
        <v>158</v>
      </c>
      <c r="F47" t="e">
        <f>VLOOKUP(B47,Sistemas!$B$6:$E$84,4,FALSE)</f>
        <v>#N/A</v>
      </c>
    </row>
    <row r="48" spans="1:6" x14ac:dyDescent="0.25">
      <c r="A48" s="6" t="s">
        <v>13</v>
      </c>
      <c r="B48" s="20" t="s">
        <v>185</v>
      </c>
      <c r="C48" s="6" t="s">
        <v>2</v>
      </c>
      <c r="D48" s="25" t="s">
        <v>80</v>
      </c>
      <c r="E48" s="5" t="s">
        <v>157</v>
      </c>
      <c r="F48" t="e">
        <f>VLOOKUP(B48,Sistemas!$B$6:$E$84,4,FALSE)</f>
        <v>#N/A</v>
      </c>
    </row>
    <row r="49" spans="1:6" x14ac:dyDescent="0.25">
      <c r="A49" s="6" t="s">
        <v>13</v>
      </c>
      <c r="B49" s="20" t="s">
        <v>155</v>
      </c>
      <c r="C49" s="6" t="s">
        <v>2</v>
      </c>
      <c r="D49" s="25" t="s">
        <v>85</v>
      </c>
      <c r="E49" s="5" t="str">
        <f>F49</f>
        <v>Jueves,  10 de marzo de 2022</v>
      </c>
      <c r="F49" t="str">
        <f>VLOOKUP(B49,Sistemas!$B$6:$E$84,4,FALSE)</f>
        <v>Jueves,  10 de marzo de 2022</v>
      </c>
    </row>
    <row r="50" spans="1:6" x14ac:dyDescent="0.25">
      <c r="A50" s="6" t="s">
        <v>13</v>
      </c>
      <c r="B50" s="20" t="s">
        <v>95</v>
      </c>
      <c r="C50" s="6" t="s">
        <v>2</v>
      </c>
      <c r="D50" s="25" t="s">
        <v>84</v>
      </c>
      <c r="E50" s="5" t="str">
        <f>F50</f>
        <v>Martes, 15 de marzo de 2022</v>
      </c>
      <c r="F50" t="str">
        <f>VLOOKUP(B50,Sistemas!$B$6:$E$84,4,FALSE)</f>
        <v>Martes, 15 de marzo de 2022</v>
      </c>
    </row>
    <row r="51" spans="1:6" x14ac:dyDescent="0.25">
      <c r="A51" s="6" t="s">
        <v>13</v>
      </c>
      <c r="B51" s="20" t="s">
        <v>98</v>
      </c>
      <c r="C51" s="6" t="s">
        <v>2</v>
      </c>
      <c r="D51" s="25" t="s">
        <v>79</v>
      </c>
      <c r="E51" s="5" t="s">
        <v>157</v>
      </c>
      <c r="F51" t="e">
        <f>VLOOKUP(B51,Sistemas!$B$6:$E$84,4,FALSE)</f>
        <v>#N/A</v>
      </c>
    </row>
    <row r="52" spans="1:6" x14ac:dyDescent="0.25">
      <c r="A52" s="6" t="s">
        <v>9</v>
      </c>
      <c r="B52" s="20" t="s">
        <v>167</v>
      </c>
      <c r="C52" s="6" t="s">
        <v>2</v>
      </c>
      <c r="D52" s="26" t="s">
        <v>177</v>
      </c>
      <c r="E52" s="5" t="str">
        <f>F52</f>
        <v>Miercoles, 16 de marzo de 2022</v>
      </c>
      <c r="F52" t="str">
        <f>VLOOKUP(B52,Sistemas!$B$6:$E$84,4,FALSE)</f>
        <v>Miercoles, 16 de marzo de 2022</v>
      </c>
    </row>
    <row r="53" spans="1:6" x14ac:dyDescent="0.25">
      <c r="A53" s="6" t="s">
        <v>9</v>
      </c>
      <c r="B53" s="20" t="s">
        <v>101</v>
      </c>
      <c r="C53" s="6" t="s">
        <v>2</v>
      </c>
      <c r="D53" s="25" t="s">
        <v>79</v>
      </c>
      <c r="E53" s="5" t="s">
        <v>157</v>
      </c>
      <c r="F53" t="e">
        <f>VLOOKUP(B53,Sistemas!$B$6:$E$84,4,FALSE)</f>
        <v>#N/A</v>
      </c>
    </row>
    <row r="54" spans="1:6" x14ac:dyDescent="0.25">
      <c r="A54" s="6" t="s">
        <v>9</v>
      </c>
      <c r="B54" s="20" t="s">
        <v>102</v>
      </c>
      <c r="C54" s="6" t="s">
        <v>2</v>
      </c>
      <c r="D54" s="26" t="s">
        <v>182</v>
      </c>
      <c r="E54" s="5" t="s">
        <v>156</v>
      </c>
      <c r="F54" t="e">
        <f>VLOOKUP(B54,Sistemas!$B$6:$E$84,4,FALSE)</f>
        <v>#N/A</v>
      </c>
    </row>
    <row r="55" spans="1:6" x14ac:dyDescent="0.25">
      <c r="A55" s="6" t="s">
        <v>9</v>
      </c>
      <c r="B55" s="20" t="s">
        <v>103</v>
      </c>
      <c r="C55" s="6" t="s">
        <v>2</v>
      </c>
      <c r="D55" s="25" t="s">
        <v>82</v>
      </c>
      <c r="E55" s="5" t="s">
        <v>158</v>
      </c>
      <c r="F55" t="e">
        <f>VLOOKUP(B55,Sistemas!$B$6:$E$84,4,FALSE)</f>
        <v>#N/A</v>
      </c>
    </row>
    <row r="56" spans="1:6" x14ac:dyDescent="0.25">
      <c r="A56" s="6" t="s">
        <v>9</v>
      </c>
      <c r="B56" s="20" t="s">
        <v>24</v>
      </c>
      <c r="C56" s="6" t="s">
        <v>2</v>
      </c>
      <c r="D56" s="25" t="s">
        <v>79</v>
      </c>
      <c r="E56" s="5" t="s">
        <v>159</v>
      </c>
      <c r="F56" t="e">
        <f>VLOOKUP(B56,Sistemas!$B$6:$E$84,4,FALSE)</f>
        <v>#N/A</v>
      </c>
    </row>
    <row r="57" spans="1:6" x14ac:dyDescent="0.25">
      <c r="A57" s="6" t="s">
        <v>9</v>
      </c>
      <c r="B57" s="20" t="s">
        <v>104</v>
      </c>
      <c r="C57" s="6" t="s">
        <v>2</v>
      </c>
      <c r="D57" s="26" t="s">
        <v>182</v>
      </c>
      <c r="E57" s="5" t="s">
        <v>161</v>
      </c>
      <c r="F57" t="e">
        <f>VLOOKUP(B57,Sistemas!$B$6:$E$84,4,FALSE)</f>
        <v>#N/A</v>
      </c>
    </row>
    <row r="58" spans="1:6" x14ac:dyDescent="0.25">
      <c r="A58" s="5">
        <v>7</v>
      </c>
      <c r="B58" s="15" t="s">
        <v>141</v>
      </c>
      <c r="C58" s="5" t="s">
        <v>2</v>
      </c>
      <c r="D58" s="26" t="s">
        <v>182</v>
      </c>
      <c r="E58" s="5" t="s">
        <v>158</v>
      </c>
      <c r="F58" t="e">
        <f>VLOOKUP(B58,Sistemas!$B$6:$E$84,4,FALSE)</f>
        <v>#N/A</v>
      </c>
    </row>
    <row r="59" spans="1:6" x14ac:dyDescent="0.25">
      <c r="A59" s="5">
        <v>7</v>
      </c>
      <c r="B59" s="15" t="s">
        <v>48</v>
      </c>
      <c r="C59" s="5" t="s">
        <v>2</v>
      </c>
      <c r="D59" s="25" t="s">
        <v>82</v>
      </c>
      <c r="E59" s="5" t="s">
        <v>157</v>
      </c>
      <c r="F59" t="e">
        <f>VLOOKUP(B59,Sistemas!$B$6:$E$84,4,FALSE)</f>
        <v>#N/A</v>
      </c>
    </row>
    <row r="60" spans="1:6" x14ac:dyDescent="0.25">
      <c r="A60" s="5">
        <v>7</v>
      </c>
      <c r="B60" s="15" t="s">
        <v>50</v>
      </c>
      <c r="C60" s="5" t="s">
        <v>2</v>
      </c>
      <c r="D60" s="25" t="s">
        <v>70</v>
      </c>
      <c r="E60" s="5" t="s">
        <v>159</v>
      </c>
      <c r="F60" t="e">
        <f>VLOOKUP(B60,Sistemas!$B$6:$E$84,4,FALSE)</f>
        <v>#N/A</v>
      </c>
    </row>
    <row r="61" spans="1:6" x14ac:dyDescent="0.25">
      <c r="A61" s="5">
        <v>7</v>
      </c>
      <c r="B61" s="15" t="s">
        <v>142</v>
      </c>
      <c r="C61" s="5" t="s">
        <v>2</v>
      </c>
      <c r="D61" s="25" t="s">
        <v>70</v>
      </c>
      <c r="E61" s="5" t="s">
        <v>158</v>
      </c>
      <c r="F61" t="e">
        <f>VLOOKUP(B61,Sistemas!$B$6:$E$84,4,FALSE)</f>
        <v>#N/A</v>
      </c>
    </row>
    <row r="62" spans="1:6" x14ac:dyDescent="0.25">
      <c r="A62" s="5">
        <v>7</v>
      </c>
      <c r="B62" s="15" t="s">
        <v>143</v>
      </c>
      <c r="C62" s="5" t="s">
        <v>2</v>
      </c>
      <c r="D62" s="25" t="s">
        <v>85</v>
      </c>
      <c r="E62" s="5" t="s">
        <v>156</v>
      </c>
      <c r="F62" t="e">
        <f>VLOOKUP(B62,Sistemas!$B$6:$E$84,4,FALSE)</f>
        <v>#N/A</v>
      </c>
    </row>
    <row r="63" spans="1:6" x14ac:dyDescent="0.25">
      <c r="A63" s="5">
        <v>7</v>
      </c>
      <c r="B63" s="15" t="s">
        <v>144</v>
      </c>
      <c r="C63" s="5" t="s">
        <v>2</v>
      </c>
      <c r="D63" s="25" t="s">
        <v>70</v>
      </c>
      <c r="E63" s="5" t="s">
        <v>159</v>
      </c>
      <c r="F63" t="e">
        <f>VLOOKUP(B63,Sistemas!$B$6:$E$84,4,FALSE)</f>
        <v>#N/A</v>
      </c>
    </row>
    <row r="64" spans="1:6" x14ac:dyDescent="0.25">
      <c r="A64" s="5">
        <v>8</v>
      </c>
      <c r="B64" s="15" t="s">
        <v>32</v>
      </c>
      <c r="C64" s="5" t="s">
        <v>2</v>
      </c>
      <c r="D64" s="25" t="s">
        <v>74</v>
      </c>
      <c r="E64" s="5" t="str">
        <f>F64</f>
        <v>Lunes, 7 de marzo de 2022</v>
      </c>
      <c r="F64" t="str">
        <f>VLOOKUP(B64,Sistemas!$B$6:$E$84,4,FALSE)</f>
        <v>Lunes, 7 de marzo de 2022</v>
      </c>
    </row>
    <row r="65" spans="1:6" x14ac:dyDescent="0.25">
      <c r="A65" s="5">
        <v>8</v>
      </c>
      <c r="B65" s="15" t="s">
        <v>146</v>
      </c>
      <c r="C65" s="5" t="s">
        <v>2</v>
      </c>
      <c r="D65" s="25" t="s">
        <v>74</v>
      </c>
      <c r="E65" s="5" t="s">
        <v>157</v>
      </c>
      <c r="F65" t="e">
        <f>VLOOKUP(B65,Sistemas!$B$6:$E$84,4,FALSE)</f>
        <v>#N/A</v>
      </c>
    </row>
    <row r="66" spans="1:6" x14ac:dyDescent="0.25">
      <c r="A66" s="5">
        <v>8</v>
      </c>
      <c r="B66" s="15" t="s">
        <v>134</v>
      </c>
      <c r="C66" s="5" t="s">
        <v>2</v>
      </c>
      <c r="D66" s="25" t="s">
        <v>81</v>
      </c>
      <c r="E66" s="5" t="str">
        <f>F66</f>
        <v>Martes, 8 de marzo de 2022</v>
      </c>
      <c r="F66" t="str">
        <f>VLOOKUP(B66,Sistemas!$B$6:$E$84,4,FALSE)</f>
        <v>Martes, 8 de marzo de 2022</v>
      </c>
    </row>
    <row r="67" spans="1:6" x14ac:dyDescent="0.25">
      <c r="A67" s="5">
        <v>8</v>
      </c>
      <c r="B67" s="15" t="s">
        <v>147</v>
      </c>
      <c r="C67" s="5" t="s">
        <v>2</v>
      </c>
      <c r="D67" s="27" t="s">
        <v>151</v>
      </c>
      <c r="E67" s="5" t="s">
        <v>156</v>
      </c>
      <c r="F67" t="e">
        <f>VLOOKUP(B67,Sistemas!$B$6:$E$84,4,FALSE)</f>
        <v>#N/A</v>
      </c>
    </row>
    <row r="68" spans="1:6" x14ac:dyDescent="0.25">
      <c r="A68" s="5">
        <v>8</v>
      </c>
      <c r="B68" s="15" t="s">
        <v>148</v>
      </c>
      <c r="C68" s="5" t="s">
        <v>2</v>
      </c>
      <c r="D68" s="27" t="s">
        <v>151</v>
      </c>
      <c r="E68" s="5" t="s">
        <v>158</v>
      </c>
      <c r="F68" t="e">
        <f>VLOOKUP(B68,Sistemas!$B$6:$E$84,4,FALSE)</f>
        <v>#N/A</v>
      </c>
    </row>
    <row r="69" spans="1:6" x14ac:dyDescent="0.25">
      <c r="A69" s="5">
        <v>8</v>
      </c>
      <c r="B69" s="15" t="s">
        <v>149</v>
      </c>
      <c r="C69" s="5" t="s">
        <v>2</v>
      </c>
      <c r="D69" s="25" t="s">
        <v>79</v>
      </c>
      <c r="E69" s="5" t="s">
        <v>158</v>
      </c>
      <c r="F69" t="e">
        <f>VLOOKUP(B69,Sistemas!$B$6:$E$84,4,FALSE)</f>
        <v>#N/A</v>
      </c>
    </row>
    <row r="70" spans="1:6" x14ac:dyDescent="0.25">
      <c r="A70" s="5">
        <v>9</v>
      </c>
      <c r="B70" s="15" t="s">
        <v>32</v>
      </c>
      <c r="C70" s="5" t="s">
        <v>2</v>
      </c>
      <c r="D70" s="25" t="s">
        <v>74</v>
      </c>
      <c r="E70" s="5" t="str">
        <f>F70</f>
        <v>Lunes, 7 de marzo de 2022</v>
      </c>
      <c r="F70" t="str">
        <f>VLOOKUP(B70,Sistemas!$B$6:$E$84,4,FALSE)</f>
        <v>Lunes, 7 de marzo de 2022</v>
      </c>
    </row>
    <row r="71" spans="1:6" x14ac:dyDescent="0.25">
      <c r="A71" s="5">
        <v>9</v>
      </c>
      <c r="B71" s="15" t="s">
        <v>49</v>
      </c>
      <c r="C71" s="5" t="s">
        <v>2</v>
      </c>
      <c r="D71" s="25" t="s">
        <v>70</v>
      </c>
      <c r="E71" s="5" t="s">
        <v>157</v>
      </c>
      <c r="F71" t="e">
        <f>VLOOKUP(B71,Sistemas!$B$6:$E$84,4,FALSE)</f>
        <v>#N/A</v>
      </c>
    </row>
    <row r="72" spans="1:6" x14ac:dyDescent="0.25">
      <c r="A72" s="5">
        <v>9</v>
      </c>
      <c r="B72" s="15" t="s">
        <v>134</v>
      </c>
      <c r="C72" s="5" t="s">
        <v>2</v>
      </c>
      <c r="D72" s="25" t="s">
        <v>81</v>
      </c>
      <c r="E72" s="5" t="str">
        <f>F72</f>
        <v>Martes, 8 de marzo de 2022</v>
      </c>
      <c r="F72" t="str">
        <f>VLOOKUP(B72,Sistemas!$B$6:$E$84,4,FALSE)</f>
        <v>Martes, 8 de marzo de 2022</v>
      </c>
    </row>
    <row r="73" spans="1:6" x14ac:dyDescent="0.25">
      <c r="A73" s="5">
        <v>9</v>
      </c>
      <c r="B73" s="15" t="s">
        <v>52</v>
      </c>
      <c r="C73" s="5" t="s">
        <v>2</v>
      </c>
      <c r="D73" s="25" t="s">
        <v>74</v>
      </c>
      <c r="E73" s="5" t="s">
        <v>156</v>
      </c>
      <c r="F73" t="e">
        <f>VLOOKUP(B73,Sistemas!$B$6:$E$84,4,FALSE)</f>
        <v>#N/A</v>
      </c>
    </row>
    <row r="74" spans="1:6" x14ac:dyDescent="0.25">
      <c r="A74" s="5">
        <v>9</v>
      </c>
      <c r="B74" s="15" t="s">
        <v>51</v>
      </c>
      <c r="C74" s="5" t="s">
        <v>2</v>
      </c>
      <c r="D74" s="25" t="s">
        <v>74</v>
      </c>
      <c r="E74" s="5" t="s">
        <v>158</v>
      </c>
      <c r="F74" t="e">
        <f>VLOOKUP(B74,Sistemas!$B$6:$E$84,4,FALSE)</f>
        <v>#N/A</v>
      </c>
    </row>
    <row r="75" spans="1:6" x14ac:dyDescent="0.25">
      <c r="A75" s="5">
        <v>9</v>
      </c>
      <c r="B75" s="15" t="s">
        <v>150</v>
      </c>
      <c r="C75" s="5" t="s">
        <v>2</v>
      </c>
      <c r="D75" s="25" t="s">
        <v>70</v>
      </c>
      <c r="E75" s="5" t="s">
        <v>159</v>
      </c>
      <c r="F75" t="e">
        <f>VLOOKUP(B75,Sistemas!$B$6:$E$84,4,FALSE)</f>
        <v>#N/A</v>
      </c>
    </row>
    <row r="76" spans="1:6" x14ac:dyDescent="0.25">
      <c r="A76" s="5">
        <v>10</v>
      </c>
      <c r="B76" s="15" t="s">
        <v>53</v>
      </c>
      <c r="C76" s="5" t="s">
        <v>2</v>
      </c>
      <c r="D76" s="27" t="s">
        <v>151</v>
      </c>
      <c r="E76" s="5" t="s">
        <v>157</v>
      </c>
      <c r="F76" t="e">
        <f>VLOOKUP(B76,Sistemas!$B$6:$E$84,4,FALSE)</f>
        <v>#N/A</v>
      </c>
    </row>
    <row r="77" spans="1:6" x14ac:dyDescent="0.25">
      <c r="A77" s="5">
        <v>10</v>
      </c>
      <c r="B77" s="15" t="s">
        <v>55</v>
      </c>
      <c r="C77" s="5" t="s">
        <v>2</v>
      </c>
      <c r="D77" s="25" t="s">
        <v>74</v>
      </c>
      <c r="E77" s="5" t="s">
        <v>158</v>
      </c>
      <c r="F77" t="e">
        <f>VLOOKUP(B77,Sistemas!$B$6:$E$84,4,FALSE)</f>
        <v>#N/A</v>
      </c>
    </row>
    <row r="78" spans="1:6" x14ac:dyDescent="0.25">
      <c r="A78" s="5">
        <v>10</v>
      </c>
      <c r="B78" s="15" t="s">
        <v>54</v>
      </c>
      <c r="C78" s="5" t="s">
        <v>2</v>
      </c>
      <c r="D78" s="25" t="s">
        <v>85</v>
      </c>
      <c r="E78" s="5" t="s">
        <v>156</v>
      </c>
      <c r="F78" t="e">
        <f>VLOOKUP(B78,Sistemas!$B$6:$E$84,4,FALSE)</f>
        <v>#N/A</v>
      </c>
    </row>
    <row r="79" spans="1:6" x14ac:dyDescent="0.25">
      <c r="A79" s="5">
        <v>10</v>
      </c>
      <c r="B79" s="15" t="s">
        <v>56</v>
      </c>
      <c r="C79" s="5" t="s">
        <v>2</v>
      </c>
      <c r="D79" s="27" t="s">
        <v>151</v>
      </c>
      <c r="E79" s="5" t="s">
        <v>159</v>
      </c>
      <c r="F79" t="e">
        <f>VLOOKUP(B79,Sistemas!$B$6:$E$84,4,FALSE)</f>
        <v>#N/A</v>
      </c>
    </row>
    <row r="80" spans="1:6" x14ac:dyDescent="0.25">
      <c r="A80" s="5">
        <v>10</v>
      </c>
      <c r="B80" s="15" t="s">
        <v>57</v>
      </c>
      <c r="C80" s="5" t="s">
        <v>2</v>
      </c>
      <c r="D80" s="25" t="s">
        <v>82</v>
      </c>
      <c r="E80" s="5" t="s">
        <v>161</v>
      </c>
      <c r="F80" t="e">
        <f>VLOOKUP(B80,Sistemas!$B$6:$E$84,4,FALSE)</f>
        <v>#N/A</v>
      </c>
    </row>
    <row r="81" spans="1:6" x14ac:dyDescent="0.25">
      <c r="A81" s="5">
        <v>10</v>
      </c>
      <c r="B81" s="15" t="s">
        <v>58</v>
      </c>
      <c r="C81" s="5" t="s">
        <v>2</v>
      </c>
      <c r="D81" s="25" t="s">
        <v>64</v>
      </c>
      <c r="E81" s="5" t="s">
        <v>159</v>
      </c>
      <c r="F81" t="e">
        <f>VLOOKUP(B81,Sistemas!$B$6:$E$84,4,FALSE)</f>
        <v>#N/A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48"/>
  <sheetViews>
    <sheetView workbookViewId="0">
      <selection activeCell="D18" sqref="D18"/>
    </sheetView>
  </sheetViews>
  <sheetFormatPr baseColWidth="10" defaultRowHeight="15" x14ac:dyDescent="0.25"/>
  <cols>
    <col min="1" max="1" width="10" customWidth="1"/>
    <col min="2" max="2" width="35.7109375" customWidth="1"/>
    <col min="3" max="3" width="7.140625" customWidth="1"/>
    <col min="4" max="4" width="34.140625" bestFit="1" customWidth="1"/>
    <col min="5" max="5" width="30.140625" customWidth="1"/>
  </cols>
  <sheetData>
    <row r="1" spans="1:5" ht="27.6" customHeight="1" x14ac:dyDescent="0.35">
      <c r="A1" s="198" t="s">
        <v>187</v>
      </c>
      <c r="B1" s="198"/>
      <c r="C1" s="198"/>
      <c r="D1" s="198"/>
      <c r="E1" s="198"/>
    </row>
    <row r="2" spans="1:5" ht="30" customHeight="1" x14ac:dyDescent="0.4">
      <c r="A2" s="199" t="s">
        <v>61</v>
      </c>
      <c r="B2" s="199"/>
      <c r="C2" s="199"/>
      <c r="D2" s="199"/>
      <c r="E2" s="199"/>
    </row>
    <row r="3" spans="1:5" ht="27" x14ac:dyDescent="0.35">
      <c r="A3" s="198" t="s">
        <v>135</v>
      </c>
      <c r="B3" s="198"/>
      <c r="C3" s="198"/>
      <c r="D3" s="198"/>
      <c r="E3" s="198"/>
    </row>
    <row r="4" spans="1:5" x14ac:dyDescent="0.25">
      <c r="A4" s="8"/>
      <c r="B4" s="8"/>
      <c r="C4" s="8"/>
      <c r="D4" s="8"/>
      <c r="E4" s="8"/>
    </row>
    <row r="5" spans="1:5" ht="30" x14ac:dyDescent="0.25">
      <c r="A5" s="7" t="s">
        <v>60</v>
      </c>
      <c r="B5" s="7" t="s">
        <v>42</v>
      </c>
      <c r="C5" s="7" t="s">
        <v>43</v>
      </c>
      <c r="D5" s="7" t="s">
        <v>44</v>
      </c>
      <c r="E5" s="7" t="s">
        <v>45</v>
      </c>
    </row>
    <row r="6" spans="1:5" x14ac:dyDescent="0.25">
      <c r="A6" s="9">
        <v>5</v>
      </c>
      <c r="B6" s="9" t="s">
        <v>168</v>
      </c>
      <c r="C6" s="9" t="s">
        <v>2</v>
      </c>
      <c r="D6" s="26" t="s">
        <v>175</v>
      </c>
      <c r="E6" s="5" t="s">
        <v>159</v>
      </c>
    </row>
    <row r="7" spans="1:5" x14ac:dyDescent="0.25">
      <c r="A7" s="9">
        <v>5</v>
      </c>
      <c r="B7" s="9" t="s">
        <v>169</v>
      </c>
      <c r="C7" s="9" t="s">
        <v>2</v>
      </c>
      <c r="D7" s="6" t="s">
        <v>64</v>
      </c>
      <c r="E7" s="5" t="str">
        <f>Industrial!E40</f>
        <v>Lunes, 14 de marzo de 2022</v>
      </c>
    </row>
    <row r="8" spans="1:5" x14ac:dyDescent="0.25">
      <c r="A8" s="9">
        <v>5</v>
      </c>
      <c r="B8" s="9" t="s">
        <v>170</v>
      </c>
      <c r="C8" s="9" t="s">
        <v>2</v>
      </c>
      <c r="D8" s="6" t="s">
        <v>64</v>
      </c>
      <c r="E8" s="5" t="s">
        <v>158</v>
      </c>
    </row>
    <row r="9" spans="1:5" x14ac:dyDescent="0.25">
      <c r="A9" s="9">
        <v>5</v>
      </c>
      <c r="B9" s="9" t="s">
        <v>171</v>
      </c>
      <c r="C9" s="9" t="s">
        <v>2</v>
      </c>
      <c r="D9" s="9" t="s">
        <v>64</v>
      </c>
      <c r="E9" s="5" t="str">
        <f>Sistemas!E60</f>
        <v>Miércoles, 16 de marzo de 2022</v>
      </c>
    </row>
    <row r="10" spans="1:5" x14ac:dyDescent="0.25">
      <c r="A10" s="9">
        <v>5</v>
      </c>
      <c r="B10" s="9" t="s">
        <v>172</v>
      </c>
      <c r="C10" s="9" t="s">
        <v>2</v>
      </c>
      <c r="D10" s="10" t="s">
        <v>99</v>
      </c>
      <c r="E10" s="9" t="str">
        <f>Sistemas!E55</f>
        <v>Jueves,  17 de marzo de 2022</v>
      </c>
    </row>
    <row r="11" spans="1:5" x14ac:dyDescent="0.25">
      <c r="A11" s="3"/>
      <c r="B11" s="2"/>
      <c r="C11" s="3"/>
      <c r="D11" s="2"/>
      <c r="E11" s="2"/>
    </row>
    <row r="12" spans="1:5" x14ac:dyDescent="0.25">
      <c r="A12" s="3"/>
      <c r="B12" s="2"/>
      <c r="C12" s="3"/>
      <c r="D12" s="2"/>
      <c r="E12" s="2"/>
    </row>
    <row r="13" spans="1:5" x14ac:dyDescent="0.25">
      <c r="A13" s="3"/>
      <c r="B13" s="2"/>
      <c r="C13" s="3"/>
      <c r="D13" s="2"/>
      <c r="E13" s="2"/>
    </row>
    <row r="14" spans="1:5" x14ac:dyDescent="0.25">
      <c r="A14" s="3"/>
      <c r="B14" s="2"/>
      <c r="C14" s="3"/>
      <c r="D14" s="2"/>
      <c r="E14" s="2"/>
    </row>
    <row r="15" spans="1:5" x14ac:dyDescent="0.25">
      <c r="A15" s="3"/>
      <c r="B15" s="2"/>
      <c r="C15" s="3"/>
      <c r="D15" s="2"/>
      <c r="E15" s="2"/>
    </row>
    <row r="16" spans="1:5" x14ac:dyDescent="0.25">
      <c r="A16" s="3"/>
      <c r="B16" s="2"/>
      <c r="C16" s="3"/>
      <c r="D16" s="2"/>
      <c r="E16" s="2"/>
    </row>
    <row r="17" spans="1:5" x14ac:dyDescent="0.25">
      <c r="A17" s="3"/>
      <c r="B17" s="2"/>
      <c r="C17" s="3"/>
      <c r="D17" s="2"/>
      <c r="E17" s="2"/>
    </row>
    <row r="18" spans="1:5" x14ac:dyDescent="0.25">
      <c r="A18" s="3"/>
      <c r="B18" s="2"/>
      <c r="C18" s="3"/>
      <c r="D18" s="2"/>
      <c r="E18" s="2"/>
    </row>
    <row r="19" spans="1:5" x14ac:dyDescent="0.25">
      <c r="A19" s="3"/>
      <c r="B19" s="2"/>
      <c r="C19" s="3"/>
      <c r="D19" s="2"/>
      <c r="E19" s="2"/>
    </row>
    <row r="20" spans="1:5" x14ac:dyDescent="0.25">
      <c r="A20" s="3"/>
      <c r="B20" s="2"/>
      <c r="C20" s="3"/>
      <c r="D20" s="2"/>
      <c r="E20" s="2"/>
    </row>
    <row r="21" spans="1:5" x14ac:dyDescent="0.25">
      <c r="A21" s="3"/>
      <c r="B21" s="2"/>
      <c r="C21" s="3"/>
      <c r="D21" s="2"/>
      <c r="E21" s="4"/>
    </row>
    <row r="22" spans="1:5" x14ac:dyDescent="0.25">
      <c r="A22" s="3"/>
      <c r="B22" s="2"/>
      <c r="C22" s="3"/>
      <c r="D22" s="2"/>
      <c r="E22" s="2"/>
    </row>
    <row r="23" spans="1:5" x14ac:dyDescent="0.25">
      <c r="A23" s="3"/>
      <c r="B23" s="2"/>
      <c r="C23" s="3"/>
      <c r="D23" s="2"/>
      <c r="E23" s="2"/>
    </row>
    <row r="24" spans="1:5" x14ac:dyDescent="0.25">
      <c r="A24" s="3"/>
      <c r="B24" s="2"/>
      <c r="C24" s="3"/>
      <c r="D24" s="2"/>
      <c r="E24" s="2"/>
    </row>
    <row r="25" spans="1:5" x14ac:dyDescent="0.25">
      <c r="A25" s="3"/>
      <c r="B25" s="2"/>
      <c r="C25" s="3"/>
      <c r="D25" s="2"/>
      <c r="E25" s="2"/>
    </row>
    <row r="26" spans="1:5" x14ac:dyDescent="0.25">
      <c r="A26" s="3"/>
      <c r="B26" s="2"/>
      <c r="C26" s="3"/>
      <c r="D26" s="2"/>
      <c r="E26" s="2"/>
    </row>
    <row r="27" spans="1:5" x14ac:dyDescent="0.25">
      <c r="A27" s="3"/>
      <c r="B27" s="2"/>
      <c r="C27" s="3"/>
      <c r="D27" s="2"/>
      <c r="E27" s="2"/>
    </row>
    <row r="28" spans="1:5" x14ac:dyDescent="0.25">
      <c r="A28" s="3"/>
      <c r="B28" s="2"/>
      <c r="C28" s="3"/>
      <c r="D28" s="2"/>
      <c r="E28" s="2"/>
    </row>
    <row r="29" spans="1:5" x14ac:dyDescent="0.25">
      <c r="A29" s="3"/>
      <c r="B29" s="2"/>
      <c r="C29" s="3"/>
      <c r="D29" s="2"/>
      <c r="E29" s="2"/>
    </row>
    <row r="30" spans="1:5" x14ac:dyDescent="0.25">
      <c r="A30" s="3"/>
      <c r="B30" s="2"/>
      <c r="C30" s="3"/>
      <c r="D30" s="2"/>
      <c r="E30" s="2"/>
    </row>
    <row r="31" spans="1:5" x14ac:dyDescent="0.25">
      <c r="A31" s="3"/>
      <c r="B31" s="2"/>
      <c r="C31" s="3"/>
      <c r="D31" s="2"/>
      <c r="E31" s="2"/>
    </row>
    <row r="32" spans="1:5" x14ac:dyDescent="0.25">
      <c r="A32" s="3"/>
      <c r="B32" s="2"/>
      <c r="C32" s="3"/>
      <c r="D32" s="2"/>
      <c r="E32" s="2"/>
    </row>
    <row r="33" spans="1:5" x14ac:dyDescent="0.25">
      <c r="A33" s="3"/>
      <c r="B33" s="2"/>
      <c r="C33" s="3"/>
      <c r="D33" s="2"/>
      <c r="E33" s="2"/>
    </row>
    <row r="34" spans="1:5" x14ac:dyDescent="0.25">
      <c r="A34" s="3"/>
      <c r="B34" s="2"/>
      <c r="C34" s="3"/>
      <c r="D34" s="2"/>
      <c r="E34" s="2"/>
    </row>
    <row r="35" spans="1:5" x14ac:dyDescent="0.25">
      <c r="A35" s="3"/>
      <c r="B35" s="2"/>
      <c r="C35" s="3"/>
      <c r="D35" s="2"/>
      <c r="E35" s="2"/>
    </row>
    <row r="36" spans="1:5" x14ac:dyDescent="0.25">
      <c r="A36" s="3"/>
      <c r="B36" s="2"/>
      <c r="C36" s="3"/>
      <c r="D36" s="2"/>
      <c r="E36" s="2"/>
    </row>
    <row r="37" spans="1:5" x14ac:dyDescent="0.25">
      <c r="A37" s="3"/>
      <c r="B37" s="2"/>
      <c r="C37" s="3"/>
      <c r="D37" s="2"/>
      <c r="E37" s="2"/>
    </row>
    <row r="38" spans="1:5" x14ac:dyDescent="0.25">
      <c r="A38" s="3"/>
      <c r="B38" s="2"/>
      <c r="C38" s="3"/>
      <c r="D38" s="2"/>
      <c r="E38" s="2"/>
    </row>
    <row r="39" spans="1:5" x14ac:dyDescent="0.25">
      <c r="A39" s="3"/>
      <c r="B39" s="2"/>
      <c r="C39" s="3"/>
      <c r="D39" s="2"/>
      <c r="E39" s="2"/>
    </row>
    <row r="40" spans="1:5" x14ac:dyDescent="0.25">
      <c r="A40" s="3"/>
      <c r="B40" s="2"/>
      <c r="C40" s="3"/>
      <c r="D40" s="2"/>
      <c r="E40" s="2"/>
    </row>
    <row r="41" spans="1:5" x14ac:dyDescent="0.25">
      <c r="A41" s="3"/>
      <c r="B41" s="2"/>
      <c r="C41" s="3"/>
      <c r="D41" s="2"/>
      <c r="E41" s="2"/>
    </row>
    <row r="42" spans="1:5" x14ac:dyDescent="0.25">
      <c r="A42" s="3"/>
      <c r="B42" s="2"/>
      <c r="C42" s="3"/>
      <c r="D42" s="2"/>
      <c r="E42" s="2"/>
    </row>
    <row r="43" spans="1:5" x14ac:dyDescent="0.25">
      <c r="A43" s="3"/>
      <c r="B43" s="2"/>
      <c r="C43" s="3"/>
      <c r="D43" s="2"/>
      <c r="E43" s="2"/>
    </row>
    <row r="44" spans="1:5" x14ac:dyDescent="0.25">
      <c r="A44" s="3"/>
      <c r="B44" s="2"/>
      <c r="C44" s="3"/>
      <c r="D44" s="2"/>
      <c r="E44" s="2"/>
    </row>
    <row r="45" spans="1:5" x14ac:dyDescent="0.25">
      <c r="A45" s="3"/>
      <c r="B45" s="2"/>
      <c r="C45" s="3"/>
      <c r="D45" s="2"/>
      <c r="E45" s="2"/>
    </row>
    <row r="46" spans="1:5" x14ac:dyDescent="0.25">
      <c r="A46" s="3"/>
      <c r="B46" s="2"/>
      <c r="C46" s="3"/>
      <c r="D46" s="2"/>
      <c r="E46" s="2"/>
    </row>
    <row r="47" spans="1:5" x14ac:dyDescent="0.25">
      <c r="A47" s="3"/>
      <c r="B47" s="2"/>
      <c r="C47" s="3"/>
      <c r="D47" s="2"/>
      <c r="E47" s="2"/>
    </row>
    <row r="48" spans="1:5" x14ac:dyDescent="0.25">
      <c r="A48" s="2"/>
      <c r="B48" s="2"/>
      <c r="C48" s="2"/>
      <c r="D48" s="2"/>
      <c r="E48" s="2"/>
    </row>
  </sheetData>
  <autoFilter ref="A5:E10" xr:uid="{00000000-0009-0000-0000-000004000000}"/>
  <mergeCells count="3">
    <mergeCell ref="A1:E1"/>
    <mergeCell ref="A2:E2"/>
    <mergeCell ref="A3:E3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FC046-DAF1-4A10-8A46-1F642D4C2A48}">
  <dimension ref="A1:F84"/>
  <sheetViews>
    <sheetView zoomScaleNormal="100" workbookViewId="0">
      <selection activeCell="E6" sqref="E6"/>
    </sheetView>
  </sheetViews>
  <sheetFormatPr baseColWidth="10" defaultRowHeight="15" x14ac:dyDescent="0.25"/>
  <cols>
    <col min="1" max="1" width="9.28515625" style="1" bestFit="1" customWidth="1"/>
    <col min="2" max="2" width="49.7109375" customWidth="1"/>
    <col min="3" max="3" width="9.85546875" customWidth="1"/>
    <col min="4" max="4" width="39.5703125" style="1" customWidth="1"/>
    <col min="5" max="5" width="30.42578125" customWidth="1"/>
    <col min="6" max="6" width="19" customWidth="1"/>
  </cols>
  <sheetData>
    <row r="1" spans="1:6" ht="27.6" customHeight="1" x14ac:dyDescent="0.35">
      <c r="A1" s="198" t="s">
        <v>131</v>
      </c>
      <c r="B1" s="198"/>
      <c r="C1" s="198"/>
      <c r="D1" s="198"/>
      <c r="E1" s="198"/>
      <c r="F1" s="17"/>
    </row>
    <row r="2" spans="1:6" ht="30" x14ac:dyDescent="0.4">
      <c r="A2" s="199" t="s">
        <v>132</v>
      </c>
      <c r="B2" s="199"/>
      <c r="C2" s="199"/>
      <c r="D2" s="199"/>
      <c r="E2" s="199"/>
      <c r="F2" s="19"/>
    </row>
    <row r="3" spans="1:6" ht="27" x14ac:dyDescent="0.35">
      <c r="A3" s="198" t="s">
        <v>135</v>
      </c>
      <c r="B3" s="198"/>
      <c r="C3" s="198"/>
      <c r="D3" s="198"/>
      <c r="E3" s="198"/>
      <c r="F3" s="18"/>
    </row>
    <row r="4" spans="1:6" x14ac:dyDescent="0.25">
      <c r="A4"/>
      <c r="B4" s="1"/>
    </row>
    <row r="5" spans="1:6" ht="28.9" customHeight="1" x14ac:dyDescent="0.25">
      <c r="A5" s="11" t="s">
        <v>59</v>
      </c>
      <c r="B5" s="11" t="s">
        <v>42</v>
      </c>
      <c r="C5" s="11" t="s">
        <v>43</v>
      </c>
      <c r="D5" s="11" t="s">
        <v>44</v>
      </c>
      <c r="E5" s="11" t="s">
        <v>45</v>
      </c>
    </row>
    <row r="6" spans="1:6" x14ac:dyDescent="0.25">
      <c r="A6" s="13">
        <v>1</v>
      </c>
      <c r="B6" s="12" t="s">
        <v>113</v>
      </c>
      <c r="C6" s="13" t="s">
        <v>105</v>
      </c>
      <c r="D6" s="24" t="s">
        <v>69</v>
      </c>
      <c r="E6" s="5" t="s">
        <v>166</v>
      </c>
    </row>
    <row r="7" spans="1:6" x14ac:dyDescent="0.25">
      <c r="A7" s="5">
        <v>1</v>
      </c>
      <c r="B7" s="15" t="s">
        <v>67</v>
      </c>
      <c r="C7" s="13" t="s">
        <v>105</v>
      </c>
      <c r="D7" s="22" t="s">
        <v>180</v>
      </c>
      <c r="E7" s="10" t="s">
        <v>46</v>
      </c>
    </row>
    <row r="8" spans="1:6" x14ac:dyDescent="0.25">
      <c r="A8" s="5">
        <v>1</v>
      </c>
      <c r="B8" s="15" t="s">
        <v>5</v>
      </c>
      <c r="C8" s="13" t="s">
        <v>105</v>
      </c>
      <c r="D8" s="22" t="s">
        <v>180</v>
      </c>
      <c r="E8" s="10" t="s">
        <v>46</v>
      </c>
    </row>
    <row r="9" spans="1:6" x14ac:dyDescent="0.25">
      <c r="A9" s="13">
        <v>1</v>
      </c>
      <c r="B9" s="12" t="s">
        <v>114</v>
      </c>
      <c r="C9" s="13" t="s">
        <v>105</v>
      </c>
      <c r="D9" s="25" t="s">
        <v>107</v>
      </c>
      <c r="E9" s="5" t="s">
        <v>157</v>
      </c>
    </row>
    <row r="10" spans="1:6" x14ac:dyDescent="0.25">
      <c r="A10" s="13">
        <v>1</v>
      </c>
      <c r="B10" s="12" t="s">
        <v>115</v>
      </c>
      <c r="C10" s="13" t="s">
        <v>105</v>
      </c>
      <c r="D10" s="25" t="s">
        <v>106</v>
      </c>
      <c r="E10" s="5" t="s">
        <v>162</v>
      </c>
    </row>
    <row r="11" spans="1:6" x14ac:dyDescent="0.25">
      <c r="A11" s="13">
        <v>1</v>
      </c>
      <c r="B11" s="12" t="s">
        <v>116</v>
      </c>
      <c r="C11" s="13" t="s">
        <v>105</v>
      </c>
      <c r="D11" s="25" t="s">
        <v>108</v>
      </c>
      <c r="E11" s="5" t="s">
        <v>163</v>
      </c>
    </row>
    <row r="12" spans="1:6" x14ac:dyDescent="0.25">
      <c r="A12" s="13">
        <v>1</v>
      </c>
      <c r="B12" s="14" t="s">
        <v>117</v>
      </c>
      <c r="C12" s="13" t="s">
        <v>105</v>
      </c>
      <c r="D12" s="25" t="s">
        <v>107</v>
      </c>
      <c r="E12" s="5" t="s">
        <v>159</v>
      </c>
    </row>
    <row r="13" spans="1:6" x14ac:dyDescent="0.25">
      <c r="A13" s="13">
        <v>2</v>
      </c>
      <c r="B13" s="14" t="s">
        <v>118</v>
      </c>
      <c r="C13" s="13" t="s">
        <v>105</v>
      </c>
      <c r="D13" s="25" t="s">
        <v>106</v>
      </c>
      <c r="E13" s="5" t="s">
        <v>162</v>
      </c>
    </row>
    <row r="14" spans="1:6" x14ac:dyDescent="0.25">
      <c r="A14" s="13">
        <v>2</v>
      </c>
      <c r="B14" s="14" t="s">
        <v>119</v>
      </c>
      <c r="C14" s="13" t="s">
        <v>105</v>
      </c>
      <c r="D14" s="25" t="s">
        <v>69</v>
      </c>
      <c r="E14" s="5" t="s">
        <v>166</v>
      </c>
    </row>
    <row r="15" spans="1:6" x14ac:dyDescent="0.25">
      <c r="A15" s="13">
        <v>2</v>
      </c>
      <c r="B15" s="14" t="s">
        <v>120</v>
      </c>
      <c r="C15" s="13" t="s">
        <v>105</v>
      </c>
      <c r="D15" s="24" t="s">
        <v>83</v>
      </c>
      <c r="E15" s="5" t="s">
        <v>156</v>
      </c>
    </row>
    <row r="16" spans="1:6" x14ac:dyDescent="0.25">
      <c r="A16" s="13">
        <v>2</v>
      </c>
      <c r="B16" s="14" t="s">
        <v>121</v>
      </c>
      <c r="C16" s="13" t="s">
        <v>105</v>
      </c>
      <c r="D16" s="23" t="s">
        <v>173</v>
      </c>
      <c r="E16" s="5" t="s">
        <v>165</v>
      </c>
    </row>
    <row r="17" spans="1:5" x14ac:dyDescent="0.25">
      <c r="A17" s="13">
        <v>2</v>
      </c>
      <c r="B17" s="14" t="s">
        <v>122</v>
      </c>
      <c r="C17" s="13" t="s">
        <v>105</v>
      </c>
      <c r="D17" s="25" t="s">
        <v>107</v>
      </c>
      <c r="E17" s="5" t="s">
        <v>163</v>
      </c>
    </row>
    <row r="18" spans="1:5" x14ac:dyDescent="0.25">
      <c r="A18" s="13">
        <v>2</v>
      </c>
      <c r="B18" s="14" t="s">
        <v>123</v>
      </c>
      <c r="C18" s="13" t="s">
        <v>105</v>
      </c>
      <c r="D18" s="25" t="s">
        <v>107</v>
      </c>
      <c r="E18" s="5" t="s">
        <v>164</v>
      </c>
    </row>
    <row r="19" spans="1:5" x14ac:dyDescent="0.25">
      <c r="A19" s="13">
        <v>3</v>
      </c>
      <c r="B19" s="14" t="s">
        <v>124</v>
      </c>
      <c r="C19" s="13" t="s">
        <v>105</v>
      </c>
      <c r="D19" s="25" t="s">
        <v>107</v>
      </c>
      <c r="E19" s="5" t="s">
        <v>157</v>
      </c>
    </row>
    <row r="20" spans="1:5" x14ac:dyDescent="0.25">
      <c r="A20" s="13">
        <v>3</v>
      </c>
      <c r="B20" s="14" t="s">
        <v>125</v>
      </c>
      <c r="C20" s="13" t="s">
        <v>105</v>
      </c>
      <c r="D20" s="24" t="s">
        <v>84</v>
      </c>
      <c r="E20" s="5" t="s">
        <v>166</v>
      </c>
    </row>
    <row r="21" spans="1:5" x14ac:dyDescent="0.25">
      <c r="A21" s="13">
        <v>3</v>
      </c>
      <c r="B21" s="14" t="s">
        <v>126</v>
      </c>
      <c r="C21" s="13" t="s">
        <v>105</v>
      </c>
      <c r="D21" s="23" t="s">
        <v>173</v>
      </c>
      <c r="E21" s="5" t="s">
        <v>165</v>
      </c>
    </row>
    <row r="22" spans="1:5" x14ac:dyDescent="0.25">
      <c r="A22" s="13">
        <v>3</v>
      </c>
      <c r="B22" s="14" t="s">
        <v>127</v>
      </c>
      <c r="C22" s="13" t="s">
        <v>105</v>
      </c>
      <c r="D22" s="25" t="s">
        <v>106</v>
      </c>
      <c r="E22" s="5" t="s">
        <v>163</v>
      </c>
    </row>
    <row r="23" spans="1:5" x14ac:dyDescent="0.25">
      <c r="A23" s="13">
        <v>3</v>
      </c>
      <c r="B23" s="14" t="s">
        <v>128</v>
      </c>
      <c r="C23" s="13" t="s">
        <v>105</v>
      </c>
      <c r="D23" s="23" t="s">
        <v>174</v>
      </c>
      <c r="E23" s="5" t="s">
        <v>188</v>
      </c>
    </row>
    <row r="24" spans="1:5" x14ac:dyDescent="0.25">
      <c r="A24" s="13">
        <v>3</v>
      </c>
      <c r="B24" s="14" t="s">
        <v>129</v>
      </c>
      <c r="C24" s="13" t="s">
        <v>105</v>
      </c>
      <c r="D24" s="23" t="s">
        <v>174</v>
      </c>
      <c r="E24" s="5" t="s">
        <v>189</v>
      </c>
    </row>
    <row r="25" spans="1:5" x14ac:dyDescent="0.25">
      <c r="A25" s="5">
        <v>1</v>
      </c>
      <c r="B25" s="15" t="s">
        <v>1</v>
      </c>
      <c r="C25" s="21" t="s">
        <v>130</v>
      </c>
      <c r="D25" s="25" t="s">
        <v>65</v>
      </c>
      <c r="E25" s="5" t="s">
        <v>159</v>
      </c>
    </row>
    <row r="26" spans="1:5" x14ac:dyDescent="0.25">
      <c r="A26" s="5">
        <v>1</v>
      </c>
      <c r="B26" s="15" t="s">
        <v>67</v>
      </c>
      <c r="C26" s="21" t="s">
        <v>130</v>
      </c>
      <c r="D26" s="22" t="s">
        <v>179</v>
      </c>
      <c r="E26" s="10" t="s">
        <v>46</v>
      </c>
    </row>
    <row r="27" spans="1:5" x14ac:dyDescent="0.25">
      <c r="A27" s="5">
        <v>1</v>
      </c>
      <c r="B27" s="15" t="s">
        <v>66</v>
      </c>
      <c r="C27" s="21" t="s">
        <v>130</v>
      </c>
      <c r="D27" s="25" t="s">
        <v>152</v>
      </c>
      <c r="E27" s="5" t="s">
        <v>163</v>
      </c>
    </row>
    <row r="28" spans="1:5" x14ac:dyDescent="0.25">
      <c r="A28" s="5">
        <v>1</v>
      </c>
      <c r="B28" s="15" t="s">
        <v>3</v>
      </c>
      <c r="C28" s="21" t="s">
        <v>130</v>
      </c>
      <c r="D28" s="25" t="s">
        <v>65</v>
      </c>
      <c r="E28" s="5" t="s">
        <v>157</v>
      </c>
    </row>
    <row r="29" spans="1:5" x14ac:dyDescent="0.25">
      <c r="A29" s="5">
        <v>1</v>
      </c>
      <c r="B29" s="15" t="s">
        <v>4</v>
      </c>
      <c r="C29" s="21" t="s">
        <v>130</v>
      </c>
      <c r="D29" s="26" t="s">
        <v>177</v>
      </c>
      <c r="E29" s="5" t="s">
        <v>166</v>
      </c>
    </row>
    <row r="30" spans="1:5" x14ac:dyDescent="0.25">
      <c r="A30" s="5">
        <v>1</v>
      </c>
      <c r="B30" s="15" t="s">
        <v>68</v>
      </c>
      <c r="C30" s="21" t="s">
        <v>130</v>
      </c>
      <c r="D30" s="24" t="s">
        <v>69</v>
      </c>
      <c r="E30" s="5" t="s">
        <v>163</v>
      </c>
    </row>
    <row r="31" spans="1:5" x14ac:dyDescent="0.25">
      <c r="A31" s="5">
        <v>1</v>
      </c>
      <c r="B31" s="15" t="s">
        <v>5</v>
      </c>
      <c r="C31" s="21" t="s">
        <v>130</v>
      </c>
      <c r="D31" s="22" t="s">
        <v>180</v>
      </c>
      <c r="E31" s="10" t="s">
        <v>46</v>
      </c>
    </row>
    <row r="32" spans="1:5" x14ac:dyDescent="0.25">
      <c r="A32" s="5">
        <v>2</v>
      </c>
      <c r="B32" s="15" t="s">
        <v>8</v>
      </c>
      <c r="C32" s="21" t="s">
        <v>130</v>
      </c>
      <c r="D32" s="26" t="s">
        <v>175</v>
      </c>
      <c r="E32" s="5" t="s">
        <v>159</v>
      </c>
    </row>
    <row r="33" spans="1:5" x14ac:dyDescent="0.25">
      <c r="A33" s="5">
        <v>2</v>
      </c>
      <c r="B33" s="15" t="s">
        <v>10</v>
      </c>
      <c r="C33" s="21" t="s">
        <v>130</v>
      </c>
      <c r="D33" s="26" t="s">
        <v>177</v>
      </c>
      <c r="E33" s="5" t="s">
        <v>190</v>
      </c>
    </row>
    <row r="34" spans="1:5" x14ac:dyDescent="0.25">
      <c r="A34" s="9">
        <v>2</v>
      </c>
      <c r="B34" s="16" t="s">
        <v>73</v>
      </c>
      <c r="C34" s="21" t="s">
        <v>130</v>
      </c>
      <c r="D34" s="22" t="s">
        <v>74</v>
      </c>
      <c r="E34" s="5" t="s">
        <v>157</v>
      </c>
    </row>
    <row r="35" spans="1:5" x14ac:dyDescent="0.25">
      <c r="A35" s="9">
        <v>2</v>
      </c>
      <c r="B35" s="16" t="s">
        <v>12</v>
      </c>
      <c r="C35" s="21" t="s">
        <v>130</v>
      </c>
      <c r="D35" s="25" t="s">
        <v>65</v>
      </c>
      <c r="E35" s="5" t="s">
        <v>156</v>
      </c>
    </row>
    <row r="36" spans="1:5" x14ac:dyDescent="0.25">
      <c r="A36" s="9">
        <v>2</v>
      </c>
      <c r="B36" s="16" t="s">
        <v>62</v>
      </c>
      <c r="C36" s="21" t="s">
        <v>130</v>
      </c>
      <c r="D36" s="22" t="s">
        <v>181</v>
      </c>
      <c r="E36" s="5" t="s">
        <v>166</v>
      </c>
    </row>
    <row r="37" spans="1:5" x14ac:dyDescent="0.25">
      <c r="A37" s="9">
        <v>2</v>
      </c>
      <c r="B37" s="16" t="s">
        <v>72</v>
      </c>
      <c r="C37" s="21" t="s">
        <v>130</v>
      </c>
      <c r="D37" s="22" t="s">
        <v>64</v>
      </c>
      <c r="E37" s="5" t="s">
        <v>165</v>
      </c>
    </row>
    <row r="38" spans="1:5" x14ac:dyDescent="0.25">
      <c r="A38" s="9">
        <v>3</v>
      </c>
      <c r="B38" s="16" t="s">
        <v>75</v>
      </c>
      <c r="C38" s="21" t="s">
        <v>130</v>
      </c>
      <c r="D38" s="26" t="s">
        <v>151</v>
      </c>
      <c r="E38" s="5" t="s">
        <v>161</v>
      </c>
    </row>
    <row r="39" spans="1:5" x14ac:dyDescent="0.25">
      <c r="A39" s="9">
        <v>3</v>
      </c>
      <c r="B39" s="16" t="s">
        <v>14</v>
      </c>
      <c r="C39" s="21" t="s">
        <v>130</v>
      </c>
      <c r="D39" s="26" t="s">
        <v>175</v>
      </c>
      <c r="E39" s="5" t="s">
        <v>156</v>
      </c>
    </row>
    <row r="40" spans="1:5" x14ac:dyDescent="0.25">
      <c r="A40" s="9">
        <v>3</v>
      </c>
      <c r="B40" s="16" t="s">
        <v>15</v>
      </c>
      <c r="C40" s="21" t="s">
        <v>130</v>
      </c>
      <c r="D40" s="22" t="s">
        <v>178</v>
      </c>
      <c r="E40" s="5" t="s">
        <v>166</v>
      </c>
    </row>
    <row r="41" spans="1:5" x14ac:dyDescent="0.25">
      <c r="A41" s="9">
        <v>3</v>
      </c>
      <c r="B41" s="16" t="s">
        <v>16</v>
      </c>
      <c r="C41" s="21" t="s">
        <v>130</v>
      </c>
      <c r="D41" s="26" t="s">
        <v>177</v>
      </c>
      <c r="E41" s="5" t="s">
        <v>165</v>
      </c>
    </row>
    <row r="42" spans="1:5" x14ac:dyDescent="0.25">
      <c r="A42" s="9">
        <v>3</v>
      </c>
      <c r="B42" s="16" t="s">
        <v>19</v>
      </c>
      <c r="C42" s="21" t="s">
        <v>130</v>
      </c>
      <c r="D42" s="22" t="s">
        <v>181</v>
      </c>
      <c r="E42" s="5" t="s">
        <v>163</v>
      </c>
    </row>
    <row r="43" spans="1:5" x14ac:dyDescent="0.25">
      <c r="A43" s="9">
        <v>3</v>
      </c>
      <c r="B43" s="16" t="s">
        <v>25</v>
      </c>
      <c r="C43" s="21" t="s">
        <v>130</v>
      </c>
      <c r="D43" s="23" t="s">
        <v>174</v>
      </c>
      <c r="E43" s="5" t="s">
        <v>189</v>
      </c>
    </row>
    <row r="44" spans="1:5" x14ac:dyDescent="0.25">
      <c r="A44" s="9">
        <v>4</v>
      </c>
      <c r="B44" s="16" t="s">
        <v>78</v>
      </c>
      <c r="C44" s="21" t="s">
        <v>130</v>
      </c>
      <c r="D44" s="22" t="s">
        <v>176</v>
      </c>
      <c r="E44" s="5" t="s">
        <v>191</v>
      </c>
    </row>
    <row r="45" spans="1:5" x14ac:dyDescent="0.25">
      <c r="A45" s="9">
        <v>4</v>
      </c>
      <c r="B45" s="16" t="s">
        <v>18</v>
      </c>
      <c r="C45" s="21" t="s">
        <v>130</v>
      </c>
      <c r="D45" s="22" t="s">
        <v>64</v>
      </c>
      <c r="E45" s="5" t="s">
        <v>166</v>
      </c>
    </row>
    <row r="46" spans="1:5" x14ac:dyDescent="0.25">
      <c r="A46" s="9">
        <v>4</v>
      </c>
      <c r="B46" s="16" t="s">
        <v>21</v>
      </c>
      <c r="C46" s="21" t="s">
        <v>130</v>
      </c>
      <c r="D46" s="22" t="s">
        <v>181</v>
      </c>
      <c r="E46" s="5" t="s">
        <v>165</v>
      </c>
    </row>
    <row r="47" spans="1:5" x14ac:dyDescent="0.25">
      <c r="A47" s="9">
        <v>4</v>
      </c>
      <c r="B47" s="16" t="s">
        <v>76</v>
      </c>
      <c r="C47" s="21" t="s">
        <v>130</v>
      </c>
      <c r="D47" s="22" t="s">
        <v>178</v>
      </c>
      <c r="E47" s="5" t="s">
        <v>163</v>
      </c>
    </row>
    <row r="48" spans="1:5" x14ac:dyDescent="0.25">
      <c r="A48" s="9">
        <v>4</v>
      </c>
      <c r="B48" s="16" t="s">
        <v>20</v>
      </c>
      <c r="C48" s="21" t="s">
        <v>130</v>
      </c>
      <c r="D48" s="26" t="s">
        <v>177</v>
      </c>
      <c r="E48" s="5" t="s">
        <v>163</v>
      </c>
    </row>
    <row r="49" spans="1:5" x14ac:dyDescent="0.25">
      <c r="A49" s="9">
        <v>4</v>
      </c>
      <c r="B49" s="16" t="s">
        <v>17</v>
      </c>
      <c r="C49" s="21" t="s">
        <v>130</v>
      </c>
      <c r="D49" s="26" t="s">
        <v>175</v>
      </c>
      <c r="E49" s="5" t="s">
        <v>161</v>
      </c>
    </row>
    <row r="50" spans="1:5" x14ac:dyDescent="0.25">
      <c r="A50" s="9">
        <v>5</v>
      </c>
      <c r="B50" s="16" t="s">
        <v>183</v>
      </c>
      <c r="C50" s="21" t="s">
        <v>130</v>
      </c>
      <c r="D50" s="22" t="s">
        <v>80</v>
      </c>
      <c r="E50" s="5" t="s">
        <v>159</v>
      </c>
    </row>
    <row r="51" spans="1:5" x14ac:dyDescent="0.25">
      <c r="A51" s="9">
        <v>5</v>
      </c>
      <c r="B51" s="16" t="s">
        <v>167</v>
      </c>
      <c r="C51" s="21" t="s">
        <v>130</v>
      </c>
      <c r="D51" s="26" t="s">
        <v>177</v>
      </c>
      <c r="E51" s="5" t="s">
        <v>192</v>
      </c>
    </row>
    <row r="52" spans="1:5" x14ac:dyDescent="0.25">
      <c r="A52" s="9">
        <v>5</v>
      </c>
      <c r="B52" s="16" t="s">
        <v>22</v>
      </c>
      <c r="C52" s="21" t="s">
        <v>130</v>
      </c>
      <c r="D52" s="22" t="s">
        <v>178</v>
      </c>
      <c r="E52" s="5" t="s">
        <v>166</v>
      </c>
    </row>
    <row r="53" spans="1:5" x14ac:dyDescent="0.25">
      <c r="A53" s="9">
        <v>5</v>
      </c>
      <c r="B53" s="16" t="s">
        <v>100</v>
      </c>
      <c r="C53" s="21" t="s">
        <v>130</v>
      </c>
      <c r="D53" s="22" t="s">
        <v>176</v>
      </c>
      <c r="E53" s="5" t="s">
        <v>165</v>
      </c>
    </row>
    <row r="54" spans="1:5" x14ac:dyDescent="0.25">
      <c r="A54" s="9">
        <v>5</v>
      </c>
      <c r="B54" s="16" t="s">
        <v>186</v>
      </c>
      <c r="C54" s="21" t="s">
        <v>130</v>
      </c>
      <c r="D54" s="22" t="s">
        <v>80</v>
      </c>
      <c r="E54" s="5" t="s">
        <v>158</v>
      </c>
    </row>
    <row r="55" spans="1:5" x14ac:dyDescent="0.25">
      <c r="A55" s="9">
        <v>5</v>
      </c>
      <c r="B55" s="16" t="s">
        <v>23</v>
      </c>
      <c r="C55" s="21" t="s">
        <v>130</v>
      </c>
      <c r="D55" s="22" t="s">
        <v>181</v>
      </c>
      <c r="E55" s="5" t="s">
        <v>190</v>
      </c>
    </row>
    <row r="56" spans="1:5" x14ac:dyDescent="0.25">
      <c r="A56" s="9">
        <v>5</v>
      </c>
      <c r="B56" s="16" t="s">
        <v>95</v>
      </c>
      <c r="C56" s="21" t="s">
        <v>130</v>
      </c>
      <c r="D56" s="22" t="s">
        <v>84</v>
      </c>
      <c r="E56" s="5" t="s">
        <v>165</v>
      </c>
    </row>
    <row r="57" spans="1:5" x14ac:dyDescent="0.25">
      <c r="A57" s="9">
        <v>6</v>
      </c>
      <c r="B57" s="16" t="s">
        <v>28</v>
      </c>
      <c r="C57" s="21" t="s">
        <v>130</v>
      </c>
      <c r="D57" s="22" t="s">
        <v>74</v>
      </c>
      <c r="E57" s="5" t="s">
        <v>159</v>
      </c>
    </row>
    <row r="58" spans="1:5" x14ac:dyDescent="0.25">
      <c r="A58" s="9">
        <v>6</v>
      </c>
      <c r="B58" s="16" t="s">
        <v>109</v>
      </c>
      <c r="C58" s="21" t="s">
        <v>130</v>
      </c>
      <c r="D58" s="22" t="s">
        <v>176</v>
      </c>
      <c r="E58" s="5" t="s">
        <v>164</v>
      </c>
    </row>
    <row r="59" spans="1:5" x14ac:dyDescent="0.25">
      <c r="A59" s="9">
        <v>6</v>
      </c>
      <c r="B59" s="16" t="s">
        <v>110</v>
      </c>
      <c r="C59" s="21" t="s">
        <v>130</v>
      </c>
      <c r="D59" s="22" t="s">
        <v>77</v>
      </c>
      <c r="E59" s="5" t="s">
        <v>156</v>
      </c>
    </row>
    <row r="60" spans="1:5" x14ac:dyDescent="0.25">
      <c r="A60" s="9">
        <v>6</v>
      </c>
      <c r="B60" s="16" t="s">
        <v>111</v>
      </c>
      <c r="C60" s="21" t="s">
        <v>130</v>
      </c>
      <c r="D60" s="22" t="s">
        <v>64</v>
      </c>
      <c r="E60" s="5" t="s">
        <v>163</v>
      </c>
    </row>
    <row r="61" spans="1:5" x14ac:dyDescent="0.25">
      <c r="A61" s="9">
        <v>6</v>
      </c>
      <c r="B61" s="16" t="s">
        <v>26</v>
      </c>
      <c r="C61" s="21" t="s">
        <v>130</v>
      </c>
      <c r="D61" s="22" t="s">
        <v>71</v>
      </c>
      <c r="E61" s="5" t="s">
        <v>190</v>
      </c>
    </row>
    <row r="62" spans="1:5" x14ac:dyDescent="0.25">
      <c r="A62" s="9">
        <v>6</v>
      </c>
      <c r="B62" s="16" t="s">
        <v>27</v>
      </c>
      <c r="C62" s="21" t="s">
        <v>130</v>
      </c>
      <c r="D62" s="22" t="s">
        <v>178</v>
      </c>
      <c r="E62" s="5" t="s">
        <v>193</v>
      </c>
    </row>
    <row r="63" spans="1:5" x14ac:dyDescent="0.25">
      <c r="A63" s="9">
        <v>7</v>
      </c>
      <c r="B63" s="16" t="s">
        <v>154</v>
      </c>
      <c r="C63" s="21" t="s">
        <v>130</v>
      </c>
      <c r="D63" s="22" t="s">
        <v>176</v>
      </c>
      <c r="E63" s="5" t="s">
        <v>164</v>
      </c>
    </row>
    <row r="64" spans="1:5" x14ac:dyDescent="0.25">
      <c r="A64" s="9">
        <v>7</v>
      </c>
      <c r="B64" s="16" t="s">
        <v>153</v>
      </c>
      <c r="C64" s="21" t="s">
        <v>130</v>
      </c>
      <c r="D64" s="22" t="s">
        <v>77</v>
      </c>
      <c r="E64" s="5" t="s">
        <v>158</v>
      </c>
    </row>
    <row r="65" spans="1:5" x14ac:dyDescent="0.25">
      <c r="A65" s="9">
        <v>7</v>
      </c>
      <c r="B65" s="16" t="s">
        <v>134</v>
      </c>
      <c r="C65" s="21" t="s">
        <v>130</v>
      </c>
      <c r="D65" s="22" t="s">
        <v>81</v>
      </c>
      <c r="E65" s="5" t="s">
        <v>156</v>
      </c>
    </row>
    <row r="66" spans="1:5" x14ac:dyDescent="0.25">
      <c r="A66" s="9">
        <v>7</v>
      </c>
      <c r="B66" s="16" t="s">
        <v>33</v>
      </c>
      <c r="C66" s="21" t="s">
        <v>130</v>
      </c>
      <c r="D66" s="26" t="s">
        <v>182</v>
      </c>
      <c r="E66" s="5" t="s">
        <v>163</v>
      </c>
    </row>
    <row r="67" spans="1:5" x14ac:dyDescent="0.25">
      <c r="A67" s="9">
        <v>7</v>
      </c>
      <c r="B67" s="16" t="s">
        <v>155</v>
      </c>
      <c r="C67" s="21" t="s">
        <v>130</v>
      </c>
      <c r="D67" s="25" t="s">
        <v>85</v>
      </c>
      <c r="E67" s="5" t="s">
        <v>161</v>
      </c>
    </row>
    <row r="68" spans="1:5" x14ac:dyDescent="0.25">
      <c r="A68" s="9">
        <v>7</v>
      </c>
      <c r="B68" s="16" t="s">
        <v>31</v>
      </c>
      <c r="C68" s="21" t="s">
        <v>130</v>
      </c>
      <c r="D68" s="22" t="s">
        <v>71</v>
      </c>
      <c r="E68" s="5" t="s">
        <v>157</v>
      </c>
    </row>
    <row r="69" spans="1:5" x14ac:dyDescent="0.25">
      <c r="A69" s="9">
        <v>8</v>
      </c>
      <c r="B69" s="16" t="s">
        <v>30</v>
      </c>
      <c r="C69" s="21" t="s">
        <v>130</v>
      </c>
      <c r="D69" s="26" t="s">
        <v>182</v>
      </c>
      <c r="E69" s="5" t="s">
        <v>166</v>
      </c>
    </row>
    <row r="70" spans="1:5" x14ac:dyDescent="0.25">
      <c r="A70" s="9">
        <v>8</v>
      </c>
      <c r="B70" s="16" t="s">
        <v>31</v>
      </c>
      <c r="C70" s="21" t="s">
        <v>130</v>
      </c>
      <c r="D70" s="22" t="s">
        <v>71</v>
      </c>
      <c r="E70" s="5" t="str">
        <f>E68</f>
        <v>Lunes, 7 de marzo de 2022</v>
      </c>
    </row>
    <row r="71" spans="1:5" x14ac:dyDescent="0.25">
      <c r="A71" s="9">
        <v>8</v>
      </c>
      <c r="B71" s="16" t="s">
        <v>134</v>
      </c>
      <c r="C71" s="21" t="s">
        <v>130</v>
      </c>
      <c r="D71" s="22" t="s">
        <v>81</v>
      </c>
      <c r="E71" s="5" t="s">
        <v>157</v>
      </c>
    </row>
    <row r="72" spans="1:5" x14ac:dyDescent="0.25">
      <c r="A72" s="9">
        <v>8</v>
      </c>
      <c r="B72" s="16" t="s">
        <v>112</v>
      </c>
      <c r="C72" s="21" t="s">
        <v>130</v>
      </c>
      <c r="D72" s="24" t="s">
        <v>77</v>
      </c>
      <c r="E72" s="5" t="s">
        <v>156</v>
      </c>
    </row>
    <row r="73" spans="1:5" x14ac:dyDescent="0.25">
      <c r="A73" s="9">
        <v>8</v>
      </c>
      <c r="B73" s="16" t="s">
        <v>29</v>
      </c>
      <c r="C73" s="21" t="s">
        <v>130</v>
      </c>
      <c r="D73" s="22" t="s">
        <v>71</v>
      </c>
      <c r="E73" s="5" t="s">
        <v>157</v>
      </c>
    </row>
    <row r="74" spans="1:5" x14ac:dyDescent="0.25">
      <c r="A74" s="9">
        <v>8</v>
      </c>
      <c r="B74" s="16" t="s">
        <v>28</v>
      </c>
      <c r="C74" s="21" t="s">
        <v>130</v>
      </c>
      <c r="D74" s="22" t="s">
        <v>74</v>
      </c>
      <c r="E74" s="5" t="s">
        <v>159</v>
      </c>
    </row>
    <row r="75" spans="1:5" x14ac:dyDescent="0.25">
      <c r="A75" s="9">
        <v>9</v>
      </c>
      <c r="B75" s="16" t="s">
        <v>32</v>
      </c>
      <c r="C75" s="21" t="s">
        <v>130</v>
      </c>
      <c r="D75" s="22" t="s">
        <v>74</v>
      </c>
      <c r="E75" s="5" t="s">
        <v>157</v>
      </c>
    </row>
    <row r="76" spans="1:5" x14ac:dyDescent="0.25">
      <c r="A76" s="9">
        <v>9</v>
      </c>
      <c r="B76" s="16" t="s">
        <v>33</v>
      </c>
      <c r="C76" s="21" t="s">
        <v>130</v>
      </c>
      <c r="D76" s="26" t="s">
        <v>182</v>
      </c>
      <c r="E76" s="5" t="str">
        <f>E66</f>
        <v>Miércoles, 16 de marzo de 2022</v>
      </c>
    </row>
    <row r="77" spans="1:5" x14ac:dyDescent="0.25">
      <c r="A77" s="9">
        <v>9</v>
      </c>
      <c r="B77" s="16" t="s">
        <v>34</v>
      </c>
      <c r="C77" s="21" t="s">
        <v>130</v>
      </c>
      <c r="D77" s="22" t="s">
        <v>79</v>
      </c>
      <c r="E77" s="5" t="s">
        <v>156</v>
      </c>
    </row>
    <row r="78" spans="1:5" x14ac:dyDescent="0.25">
      <c r="A78" s="9">
        <v>9</v>
      </c>
      <c r="B78" s="16" t="s">
        <v>35</v>
      </c>
      <c r="C78" s="21" t="s">
        <v>130</v>
      </c>
      <c r="D78" s="22" t="s">
        <v>71</v>
      </c>
      <c r="E78" s="5" t="s">
        <v>159</v>
      </c>
    </row>
    <row r="79" spans="1:5" x14ac:dyDescent="0.25">
      <c r="A79" s="9">
        <v>9</v>
      </c>
      <c r="B79" s="16" t="s">
        <v>36</v>
      </c>
      <c r="C79" s="21" t="s">
        <v>130</v>
      </c>
      <c r="D79" s="22" t="s">
        <v>74</v>
      </c>
      <c r="E79" s="5" t="s">
        <v>156</v>
      </c>
    </row>
    <row r="80" spans="1:5" x14ac:dyDescent="0.25">
      <c r="A80" s="9">
        <v>10</v>
      </c>
      <c r="B80" s="16" t="s">
        <v>37</v>
      </c>
      <c r="C80" s="21" t="s">
        <v>130</v>
      </c>
      <c r="D80" s="22" t="s">
        <v>71</v>
      </c>
      <c r="E80" s="5" t="s">
        <v>157</v>
      </c>
    </row>
    <row r="81" spans="1:5" x14ac:dyDescent="0.25">
      <c r="A81" s="9">
        <v>10</v>
      </c>
      <c r="B81" s="16" t="s">
        <v>39</v>
      </c>
      <c r="C81" s="21" t="s">
        <v>130</v>
      </c>
      <c r="D81" s="22" t="s">
        <v>178</v>
      </c>
      <c r="E81" s="5" t="s">
        <v>161</v>
      </c>
    </row>
    <row r="82" spans="1:5" x14ac:dyDescent="0.25">
      <c r="A82" s="9">
        <v>10</v>
      </c>
      <c r="B82" s="16" t="s">
        <v>40</v>
      </c>
      <c r="C82" s="21" t="s">
        <v>130</v>
      </c>
      <c r="D82" s="22" t="s">
        <v>71</v>
      </c>
      <c r="E82" s="5" t="s">
        <v>158</v>
      </c>
    </row>
    <row r="83" spans="1:5" x14ac:dyDescent="0.25">
      <c r="A83" s="9">
        <v>10</v>
      </c>
      <c r="B83" s="16" t="s">
        <v>38</v>
      </c>
      <c r="C83" s="21" t="s">
        <v>130</v>
      </c>
      <c r="D83" s="22" t="s">
        <v>70</v>
      </c>
      <c r="E83" s="5" t="s">
        <v>157</v>
      </c>
    </row>
    <row r="84" spans="1:5" x14ac:dyDescent="0.25">
      <c r="A84" s="9">
        <v>10</v>
      </c>
      <c r="B84" s="16" t="s">
        <v>41</v>
      </c>
      <c r="C84" s="21" t="s">
        <v>130</v>
      </c>
      <c r="D84" s="22" t="s">
        <v>64</v>
      </c>
      <c r="E84" s="5" t="s">
        <v>159</v>
      </c>
    </row>
  </sheetData>
  <mergeCells count="3">
    <mergeCell ref="A3:E3"/>
    <mergeCell ref="A1:E1"/>
    <mergeCell ref="A2:E2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0CD56-8E1D-433F-B1B8-DA8D8E8B194B}">
  <dimension ref="A1:I115"/>
  <sheetViews>
    <sheetView workbookViewId="0">
      <selection activeCell="D6" sqref="D6"/>
    </sheetView>
  </sheetViews>
  <sheetFormatPr baseColWidth="10" defaultColWidth="8" defaultRowHeight="15.75" x14ac:dyDescent="0.25"/>
  <cols>
    <col min="1" max="1" width="50.85546875" style="159" customWidth="1"/>
    <col min="2" max="2" width="7" style="159" bestFit="1" customWidth="1"/>
    <col min="3" max="3" width="27" style="159" customWidth="1"/>
    <col min="4" max="4" width="20.140625" style="159" customWidth="1"/>
    <col min="5" max="16384" width="8" style="159"/>
  </cols>
  <sheetData>
    <row r="1" spans="1:4" x14ac:dyDescent="0.25">
      <c r="A1" s="206" t="s">
        <v>473</v>
      </c>
      <c r="B1" s="207"/>
      <c r="C1" s="207"/>
      <c r="D1" s="208"/>
    </row>
    <row r="2" spans="1:4" x14ac:dyDescent="0.25">
      <c r="A2" s="209" t="s">
        <v>474</v>
      </c>
      <c r="B2" s="210"/>
      <c r="C2" s="210"/>
      <c r="D2" s="211"/>
    </row>
    <row r="3" spans="1:4" x14ac:dyDescent="0.25">
      <c r="A3" s="209" t="s">
        <v>194</v>
      </c>
      <c r="B3" s="210"/>
      <c r="C3" s="210"/>
      <c r="D3" s="211"/>
    </row>
    <row r="4" spans="1:4" ht="31.5" x14ac:dyDescent="0.25">
      <c r="A4" s="160" t="s">
        <v>475</v>
      </c>
      <c r="B4" s="161" t="s">
        <v>476</v>
      </c>
      <c r="C4" s="161" t="s">
        <v>477</v>
      </c>
      <c r="D4" s="162" t="s">
        <v>350</v>
      </c>
    </row>
    <row r="5" spans="1:4" x14ac:dyDescent="0.25">
      <c r="A5" s="203" t="s">
        <v>478</v>
      </c>
      <c r="B5" s="204"/>
      <c r="C5" s="204"/>
      <c r="D5" s="205"/>
    </row>
    <row r="6" spans="1:4" x14ac:dyDescent="0.25">
      <c r="A6" s="163" t="s">
        <v>195</v>
      </c>
      <c r="B6" s="164" t="s">
        <v>196</v>
      </c>
      <c r="C6" s="165">
        <v>44627</v>
      </c>
      <c r="D6" s="166" t="str">
        <f>[1]Primero!D20</f>
        <v>Massiel Mosos</v>
      </c>
    </row>
    <row r="7" spans="1:4" x14ac:dyDescent="0.25">
      <c r="A7" s="163" t="str">
        <f>[1]Primero!A21</f>
        <v>Electiva I</v>
      </c>
      <c r="B7" s="164" t="s">
        <v>196</v>
      </c>
      <c r="C7" s="165">
        <v>44634</v>
      </c>
      <c r="D7" s="166" t="str">
        <f>[1]Primero!D21</f>
        <v>Maritza Ardila</v>
      </c>
    </row>
    <row r="8" spans="1:4" x14ac:dyDescent="0.25">
      <c r="A8" s="163" t="str">
        <f>[1]Primero!A22</f>
        <v>Fundamentos de Economía</v>
      </c>
      <c r="B8" s="164" t="s">
        <v>196</v>
      </c>
      <c r="C8" s="165">
        <v>44638</v>
      </c>
      <c r="D8" s="166" t="str">
        <f>[1]Primero!D22</f>
        <v>Hernan Umaña</v>
      </c>
    </row>
    <row r="9" spans="1:4" ht="31.5" x14ac:dyDescent="0.25">
      <c r="A9" s="163" t="str">
        <f>[1]Primero!A23</f>
        <v xml:space="preserve">Historia  del Trabajo Social </v>
      </c>
      <c r="B9" s="164" t="s">
        <v>196</v>
      </c>
      <c r="C9" s="165">
        <v>44637</v>
      </c>
      <c r="D9" s="166" t="str">
        <f>[1]Primero!D23</f>
        <v xml:space="preserve"> Maria Lucy Gutierrez Quinones</v>
      </c>
    </row>
    <row r="10" spans="1:4" x14ac:dyDescent="0.25">
      <c r="A10" s="163" t="str">
        <f>[1]Primero!A24</f>
        <v>Cátedra Republicana</v>
      </c>
      <c r="B10" s="164" t="s">
        <v>196</v>
      </c>
      <c r="C10" s="165">
        <v>44627</v>
      </c>
      <c r="D10" s="166" t="str">
        <f>[1]Primero!D24</f>
        <v xml:space="preserve">Ana Torres </v>
      </c>
    </row>
    <row r="11" spans="1:4" x14ac:dyDescent="0.25">
      <c r="A11" s="163" t="str">
        <f>[1]Primero!A25</f>
        <v>Lógica Matemática</v>
      </c>
      <c r="B11" s="164" t="s">
        <v>196</v>
      </c>
      <c r="C11" s="165">
        <v>44629</v>
      </c>
      <c r="D11" s="166" t="str">
        <f>[1]Primero!D25</f>
        <v>Hernan Umaña</v>
      </c>
    </row>
    <row r="12" spans="1:4" x14ac:dyDescent="0.25">
      <c r="A12" s="163" t="str">
        <f>[1]Primero!A26</f>
        <v>Historia Contemporánea</v>
      </c>
      <c r="B12" s="164" t="s">
        <v>196</v>
      </c>
      <c r="C12" s="165">
        <v>44628</v>
      </c>
      <c r="D12" s="166" t="str">
        <f>[1]Primero!D26</f>
        <v>Ruben Castillo</v>
      </c>
    </row>
    <row r="13" spans="1:4" x14ac:dyDescent="0.25">
      <c r="A13" s="203" t="s">
        <v>479</v>
      </c>
      <c r="B13" s="204"/>
      <c r="C13" s="204"/>
      <c r="D13" s="205"/>
    </row>
    <row r="14" spans="1:4" ht="15" customHeight="1" x14ac:dyDescent="0.25">
      <c r="A14" s="163" t="str">
        <f>[1]Segundo!A20</f>
        <v>Teorías Psicológicas</v>
      </c>
      <c r="B14" s="164" t="s">
        <v>480</v>
      </c>
      <c r="C14" s="165">
        <v>44627</v>
      </c>
      <c r="D14" s="166" t="s">
        <v>197</v>
      </c>
    </row>
    <row r="15" spans="1:4" x14ac:dyDescent="0.25">
      <c r="A15" s="163" t="str">
        <f>[1]Segundo!A21</f>
        <v>Historia de Colombia</v>
      </c>
      <c r="B15" s="164" t="s">
        <v>480</v>
      </c>
      <c r="C15" s="165">
        <v>44628</v>
      </c>
      <c r="D15" s="166" t="s">
        <v>198</v>
      </c>
    </row>
    <row r="16" spans="1:4" x14ac:dyDescent="0.25">
      <c r="A16" s="163" t="str">
        <f>[1]Segundo!A22</f>
        <v>Teorías Sociológicas II</v>
      </c>
      <c r="B16" s="164" t="s">
        <v>480</v>
      </c>
      <c r="C16" s="165">
        <v>44636</v>
      </c>
      <c r="D16" s="166" t="s">
        <v>199</v>
      </c>
    </row>
    <row r="17" spans="1:4" x14ac:dyDescent="0.25">
      <c r="A17" s="163" t="str">
        <f>[1]Segundo!A23</f>
        <v>Historia del Pensamiento del Trabajo Social II</v>
      </c>
      <c r="B17" s="164" t="s">
        <v>480</v>
      </c>
      <c r="C17" s="165">
        <v>44630</v>
      </c>
      <c r="D17" s="166" t="s">
        <v>200</v>
      </c>
    </row>
    <row r="18" spans="1:4" x14ac:dyDescent="0.25">
      <c r="A18" s="163" t="str">
        <f>[1]Segundo!A24</f>
        <v>Electiva II</v>
      </c>
      <c r="B18" s="164" t="s">
        <v>480</v>
      </c>
      <c r="C18" s="165">
        <v>44638</v>
      </c>
      <c r="D18" s="166" t="s">
        <v>201</v>
      </c>
    </row>
    <row r="19" spans="1:4" x14ac:dyDescent="0.25">
      <c r="A19" s="163" t="str">
        <f>[1]Segundo!A25</f>
        <v>Ingles I</v>
      </c>
      <c r="B19" s="164" t="s">
        <v>480</v>
      </c>
      <c r="C19" s="165">
        <v>44635</v>
      </c>
      <c r="D19" s="166" t="s">
        <v>202</v>
      </c>
    </row>
    <row r="20" spans="1:4" x14ac:dyDescent="0.25">
      <c r="A20" s="163" t="str">
        <f>[1]Segundo!A26</f>
        <v>Lógica Matemática</v>
      </c>
      <c r="B20" s="164" t="s">
        <v>480</v>
      </c>
      <c r="C20" s="165">
        <v>44634</v>
      </c>
      <c r="D20" s="166" t="s">
        <v>203</v>
      </c>
    </row>
    <row r="21" spans="1:4" x14ac:dyDescent="0.25">
      <c r="A21" s="203" t="s">
        <v>481</v>
      </c>
      <c r="B21" s="204"/>
      <c r="C21" s="204"/>
      <c r="D21" s="205"/>
    </row>
    <row r="22" spans="1:4" ht="15" customHeight="1" x14ac:dyDescent="0.25">
      <c r="A22" s="163" t="str">
        <f>'[1]Tercero '!A20</f>
        <v>Problemas Sociales</v>
      </c>
      <c r="B22" s="164" t="s">
        <v>482</v>
      </c>
      <c r="C22" s="165">
        <v>44635</v>
      </c>
      <c r="D22" s="166" t="s">
        <v>204</v>
      </c>
    </row>
    <row r="23" spans="1:4" x14ac:dyDescent="0.25">
      <c r="A23" s="163" t="str">
        <f>'[1]Tercero '!A21</f>
        <v>Electiva III</v>
      </c>
      <c r="B23" s="164" t="s">
        <v>482</v>
      </c>
      <c r="C23" s="165">
        <v>44631</v>
      </c>
      <c r="D23" s="166" t="s">
        <v>205</v>
      </c>
    </row>
    <row r="24" spans="1:4" x14ac:dyDescent="0.25">
      <c r="A24" s="163" t="str">
        <f>'[1]Tercero '!A22</f>
        <v xml:space="preserve">Epistemología del Trabajo Social </v>
      </c>
      <c r="B24" s="164" t="s">
        <v>482</v>
      </c>
      <c r="C24" s="165">
        <v>44628</v>
      </c>
      <c r="D24" s="166" t="s">
        <v>206</v>
      </c>
    </row>
    <row r="25" spans="1:4" x14ac:dyDescent="0.25">
      <c r="A25" s="163" t="str">
        <f>'[1]Tercero '!A23</f>
        <v>Antropología Social</v>
      </c>
      <c r="B25" s="164" t="s">
        <v>482</v>
      </c>
      <c r="C25" s="165">
        <v>44629</v>
      </c>
      <c r="D25" s="166" t="s">
        <v>207</v>
      </c>
    </row>
    <row r="26" spans="1:4" x14ac:dyDescent="0.25">
      <c r="A26" s="163" t="str">
        <f>'[1]Tercero '!A24</f>
        <v>Fundamentos de Estadística</v>
      </c>
      <c r="B26" s="164" t="s">
        <v>482</v>
      </c>
      <c r="C26" s="165">
        <v>44627</v>
      </c>
      <c r="D26" s="166" t="s">
        <v>208</v>
      </c>
    </row>
    <row r="27" spans="1:4" x14ac:dyDescent="0.25">
      <c r="A27" s="163" t="str">
        <f>'[1]Tercero '!A25</f>
        <v>Fundamentos de Ciencia Política</v>
      </c>
      <c r="B27" s="164" t="s">
        <v>482</v>
      </c>
      <c r="C27" s="165">
        <v>44630</v>
      </c>
      <c r="D27" s="166" t="s">
        <v>209</v>
      </c>
    </row>
    <row r="28" spans="1:4" x14ac:dyDescent="0.25">
      <c r="A28" s="163" t="str">
        <f>'[1]Tercero '!A26</f>
        <v>Ingles II</v>
      </c>
      <c r="B28" s="164" t="s">
        <v>482</v>
      </c>
      <c r="C28" s="165">
        <v>44638</v>
      </c>
      <c r="D28" s="166" t="s">
        <v>202</v>
      </c>
    </row>
    <row r="29" spans="1:4" x14ac:dyDescent="0.25">
      <c r="A29" s="203" t="s">
        <v>483</v>
      </c>
      <c r="B29" s="204"/>
      <c r="C29" s="204"/>
      <c r="D29" s="205"/>
    </row>
    <row r="30" spans="1:4" ht="15" customHeight="1" x14ac:dyDescent="0.25">
      <c r="A30" s="163" t="str">
        <f>[1]Cuarto!A20</f>
        <v>Electiva IV</v>
      </c>
      <c r="B30" s="164" t="s">
        <v>484</v>
      </c>
      <c r="C30" s="165">
        <v>44634</v>
      </c>
      <c r="D30" s="166" t="str">
        <f>[1]Cuarto!D20</f>
        <v>Massiel Mossos</v>
      </c>
    </row>
    <row r="31" spans="1:4" x14ac:dyDescent="0.25">
      <c r="A31" s="167" t="str">
        <f>[1]Cuarto!A21</f>
        <v>Ética Profesional</v>
      </c>
      <c r="B31" s="164" t="s">
        <v>484</v>
      </c>
      <c r="C31" s="165">
        <v>44627</v>
      </c>
      <c r="D31" s="168" t="str">
        <f>[1]Cuarto!D21</f>
        <v xml:space="preserve">Cindy Dueñas </v>
      </c>
    </row>
    <row r="32" spans="1:4" ht="31.5" x14ac:dyDescent="0.25">
      <c r="A32" s="163" t="str">
        <f>[1]Cuarto!A22</f>
        <v xml:space="preserve">Fundamentos teóricos y metodológicos para la intervención I </v>
      </c>
      <c r="B32" s="164" t="s">
        <v>484</v>
      </c>
      <c r="C32" s="165">
        <v>44629</v>
      </c>
      <c r="D32" s="166" t="str">
        <f>[1]Cuarto!D22</f>
        <v>Rocio Duran</v>
      </c>
    </row>
    <row r="33" spans="1:4" x14ac:dyDescent="0.25">
      <c r="A33" s="163" t="str">
        <f>[1]Cuarto!A23</f>
        <v>Derechos Humanos</v>
      </c>
      <c r="B33" s="164" t="s">
        <v>484</v>
      </c>
      <c r="C33" s="165">
        <v>44637</v>
      </c>
      <c r="D33" s="166" t="str">
        <f>[1]Cuarto!D23</f>
        <v>Santiago González</v>
      </c>
    </row>
    <row r="34" spans="1:4" x14ac:dyDescent="0.25">
      <c r="A34" s="163" t="str">
        <f>[1]Cuarto!A24</f>
        <v>Teoría del conflicto social y comunicación</v>
      </c>
      <c r="B34" s="164" t="s">
        <v>484</v>
      </c>
      <c r="C34" s="165">
        <v>44630</v>
      </c>
      <c r="D34" s="166" t="str">
        <f>[1]Cuarto!D24</f>
        <v>Alejandro Duque</v>
      </c>
    </row>
    <row r="35" spans="1:4" x14ac:dyDescent="0.25">
      <c r="A35" s="163" t="str">
        <f>[1]Cuarto!A25</f>
        <v>Estadística Aplicada</v>
      </c>
      <c r="B35" s="164" t="s">
        <v>484</v>
      </c>
      <c r="C35" s="165">
        <v>44628</v>
      </c>
      <c r="D35" s="166" t="str">
        <f>[1]Cuarto!D25</f>
        <v>Hernan Umaña</v>
      </c>
    </row>
    <row r="36" spans="1:4" x14ac:dyDescent="0.25">
      <c r="A36" s="163" t="str">
        <f>[1]Cuarto!A26</f>
        <v>Ingles III</v>
      </c>
      <c r="B36" s="164" t="s">
        <v>484</v>
      </c>
      <c r="C36" s="165">
        <v>44638</v>
      </c>
      <c r="D36" s="166" t="str">
        <f>[1]Cuarto!D26</f>
        <v>Lady Tarazona</v>
      </c>
    </row>
    <row r="37" spans="1:4" x14ac:dyDescent="0.25">
      <c r="A37" s="203" t="s">
        <v>210</v>
      </c>
      <c r="B37" s="204"/>
      <c r="C37" s="204"/>
      <c r="D37" s="205"/>
    </row>
    <row r="38" spans="1:4" ht="15" customHeight="1" x14ac:dyDescent="0.25">
      <c r="A38" s="163" t="str">
        <f>[1]Quinto!A20</f>
        <v>Seminario Optativo de Énfasis I</v>
      </c>
      <c r="B38" s="164" t="s">
        <v>485</v>
      </c>
      <c r="C38" s="165">
        <v>44627</v>
      </c>
      <c r="D38" s="166" t="str">
        <f>[1]Quinto!D20</f>
        <v xml:space="preserve">Nidia Nitola </v>
      </c>
    </row>
    <row r="39" spans="1:4" x14ac:dyDescent="0.25">
      <c r="A39" s="167" t="str">
        <f>[1]Quinto!A21</f>
        <v xml:space="preserve">Enfoques de Desarrollo y participación social </v>
      </c>
      <c r="B39" s="164" t="s">
        <v>485</v>
      </c>
      <c r="C39" s="165">
        <v>44629</v>
      </c>
      <c r="D39" s="168" t="str">
        <f>[1]Quinto!D21</f>
        <v xml:space="preserve">Johan Barrera </v>
      </c>
    </row>
    <row r="40" spans="1:4" x14ac:dyDescent="0.25">
      <c r="A40" s="163" t="str">
        <f>[1]Quinto!A22</f>
        <v xml:space="preserve">Política y Bienestar Social </v>
      </c>
      <c r="B40" s="164" t="s">
        <v>485</v>
      </c>
      <c r="C40" s="165">
        <v>44631</v>
      </c>
      <c r="D40" s="166" t="str">
        <f>[1]Quinto!D22</f>
        <v xml:space="preserve">Cindy Dueñas </v>
      </c>
    </row>
    <row r="41" spans="1:4" x14ac:dyDescent="0.25">
      <c r="A41" s="163" t="str">
        <f>[1]Quinto!A23</f>
        <v>Gerencia Social</v>
      </c>
      <c r="B41" s="164" t="s">
        <v>485</v>
      </c>
      <c r="C41" s="165">
        <v>44636</v>
      </c>
      <c r="D41" s="166" t="str">
        <f>[1]Quinto!D23</f>
        <v>Olga Romero</v>
      </c>
    </row>
    <row r="42" spans="1:4" x14ac:dyDescent="0.25">
      <c r="A42" s="163" t="str">
        <f>[1]Quinto!A24</f>
        <v>Ecología y medio ambiente</v>
      </c>
      <c r="B42" s="164" t="s">
        <v>485</v>
      </c>
      <c r="C42" s="165">
        <v>44634</v>
      </c>
      <c r="D42" s="166" t="str">
        <f>[1]Quinto!D24</f>
        <v xml:space="preserve">Santiago Gonzalez </v>
      </c>
    </row>
    <row r="43" spans="1:4" x14ac:dyDescent="0.25">
      <c r="A43" s="163" t="str">
        <f>[1]Quinto!A25</f>
        <v>Epistemología de la investigación</v>
      </c>
      <c r="B43" s="164" t="s">
        <v>485</v>
      </c>
      <c r="C43" s="165">
        <v>44635</v>
      </c>
      <c r="D43" s="166" t="str">
        <f>[1]Quinto!D25</f>
        <v>Ricardo Briceño</v>
      </c>
    </row>
    <row r="44" spans="1:4" ht="31.5" x14ac:dyDescent="0.25">
      <c r="A44" s="163" t="str">
        <f>[1]Quinto!A26</f>
        <v>Fundamentos teóricos y metodológicos para la intervención II</v>
      </c>
      <c r="B44" s="164" t="s">
        <v>485</v>
      </c>
      <c r="C44" s="165">
        <v>44630</v>
      </c>
      <c r="D44" s="166" t="str">
        <f>[1]Quinto!D26</f>
        <v xml:space="preserve">Nidia Nitola </v>
      </c>
    </row>
    <row r="45" spans="1:4" x14ac:dyDescent="0.25">
      <c r="A45" s="203" t="s">
        <v>211</v>
      </c>
      <c r="B45" s="204"/>
      <c r="C45" s="204"/>
      <c r="D45" s="205"/>
    </row>
    <row r="46" spans="1:4" x14ac:dyDescent="0.25">
      <c r="A46" s="163" t="str">
        <f>[1]Sexto!A20</f>
        <v>Análisis de contextos</v>
      </c>
      <c r="B46" s="164" t="s">
        <v>486</v>
      </c>
      <c r="C46" s="165">
        <v>44628</v>
      </c>
      <c r="D46" s="166" t="str">
        <f>[1]Sexto!D20</f>
        <v>Consuelo Triviño</v>
      </c>
    </row>
    <row r="47" spans="1:4" x14ac:dyDescent="0.25">
      <c r="A47" s="163" t="str">
        <f>[1]Sexto!A21</f>
        <v xml:space="preserve">Seminario Optativo de Énfasis II </v>
      </c>
      <c r="B47" s="164" t="s">
        <v>486</v>
      </c>
      <c r="C47" s="165">
        <v>44627</v>
      </c>
      <c r="D47" s="166" t="str">
        <f>[1]Sexto!D21</f>
        <v xml:space="preserve">Nidia Nitola </v>
      </c>
    </row>
    <row r="48" spans="1:4" x14ac:dyDescent="0.25">
      <c r="A48" s="163" t="str">
        <f>[1]Sexto!A22</f>
        <v>Sociedad y Familia</v>
      </c>
      <c r="B48" s="164" t="s">
        <v>486</v>
      </c>
      <c r="C48" s="165">
        <v>44637</v>
      </c>
      <c r="D48" s="166" t="str">
        <f>[1]Sexto!D22</f>
        <v xml:space="preserve">Nidia Nitola </v>
      </c>
    </row>
    <row r="49" spans="1:9" ht="31.5" x14ac:dyDescent="0.25">
      <c r="A49" s="163" t="str">
        <f>[1]Sexto!A23</f>
        <v>Diseño, gestión y evaluación de proyectos de desarrollo social</v>
      </c>
      <c r="B49" s="164" t="s">
        <v>486</v>
      </c>
      <c r="C49" s="165">
        <v>44631</v>
      </c>
      <c r="D49" s="166" t="str">
        <f>[1]Sexto!D23</f>
        <v xml:space="preserve"> Olga Lucía Perez Ruiz</v>
      </c>
    </row>
    <row r="50" spans="1:9" x14ac:dyDescent="0.25">
      <c r="A50" s="167" t="str">
        <f>[1]Sexto!A24</f>
        <v>Acercamiento a la realidad</v>
      </c>
      <c r="B50" s="164" t="s">
        <v>486</v>
      </c>
      <c r="C50" s="165">
        <v>44630</v>
      </c>
      <c r="D50" s="166" t="str">
        <f>[1]Sexto!D24</f>
        <v xml:space="preserve">Maritza Ardila </v>
      </c>
    </row>
    <row r="51" spans="1:9" x14ac:dyDescent="0.25">
      <c r="A51" s="163" t="str">
        <f>[1]Sexto!A25</f>
        <v>Metodología de la investigación</v>
      </c>
      <c r="B51" s="164" t="s">
        <v>486</v>
      </c>
      <c r="C51" s="165">
        <v>44629</v>
      </c>
      <c r="D51" s="166" t="str">
        <f>[1]Sexto!D25</f>
        <v>David Briceño</v>
      </c>
    </row>
    <row r="52" spans="1:9" x14ac:dyDescent="0.25">
      <c r="A52" s="203" t="s">
        <v>212</v>
      </c>
      <c r="B52" s="204"/>
      <c r="C52" s="204"/>
      <c r="D52" s="205"/>
    </row>
    <row r="53" spans="1:9" x14ac:dyDescent="0.25">
      <c r="A53" s="163" t="s">
        <v>213</v>
      </c>
      <c r="B53" s="164" t="s">
        <v>216</v>
      </c>
      <c r="C53" s="165">
        <v>44637</v>
      </c>
      <c r="D53" s="166" t="str">
        <f t="shared" ref="D53:D54" si="0">D57</f>
        <v xml:space="preserve">Olga Romero </v>
      </c>
    </row>
    <row r="54" spans="1:9" x14ac:dyDescent="0.25">
      <c r="A54" s="163" t="s">
        <v>214</v>
      </c>
      <c r="B54" s="164" t="s">
        <v>216</v>
      </c>
      <c r="C54" s="165">
        <v>44638</v>
      </c>
      <c r="D54" s="166" t="str">
        <f t="shared" si="0"/>
        <v>Juan Diego Demera</v>
      </c>
    </row>
    <row r="55" spans="1:9" x14ac:dyDescent="0.25">
      <c r="A55" s="163" t="s">
        <v>215</v>
      </c>
      <c r="B55" s="164" t="s">
        <v>216</v>
      </c>
      <c r="C55" s="165" t="s">
        <v>217</v>
      </c>
      <c r="D55" s="166" t="s">
        <v>218</v>
      </c>
    </row>
    <row r="56" spans="1:9" x14ac:dyDescent="0.25">
      <c r="A56" s="203" t="s">
        <v>487</v>
      </c>
      <c r="B56" s="204"/>
      <c r="C56" s="204"/>
      <c r="D56" s="205"/>
    </row>
    <row r="57" spans="1:9" x14ac:dyDescent="0.25">
      <c r="A57" s="163" t="str">
        <f>[1]Octavo!A20</f>
        <v>Seminario Optativo de Énfasis IV</v>
      </c>
      <c r="B57" s="164" t="s">
        <v>488</v>
      </c>
      <c r="C57" s="165">
        <v>44638</v>
      </c>
      <c r="D57" s="166" t="str">
        <f>[1]Septimo!D20</f>
        <v xml:space="preserve">Olga Romero </v>
      </c>
    </row>
    <row r="58" spans="1:9" x14ac:dyDescent="0.25">
      <c r="A58" s="163" t="str">
        <f>[1]Octavo!A21</f>
        <v>Seminario de Investigación II</v>
      </c>
      <c r="B58" s="164" t="s">
        <v>488</v>
      </c>
      <c r="C58" s="165">
        <v>44637</v>
      </c>
      <c r="D58" s="166" t="str">
        <f>[1]Septimo!D21</f>
        <v>Juan Diego Demera</v>
      </c>
    </row>
    <row r="59" spans="1:9" x14ac:dyDescent="0.25">
      <c r="A59" s="169" t="s">
        <v>219</v>
      </c>
      <c r="B59" s="164" t="s">
        <v>488</v>
      </c>
      <c r="C59" s="165" t="s">
        <v>217</v>
      </c>
      <c r="D59" s="166" t="s">
        <v>218</v>
      </c>
      <c r="I59" s="159" t="s">
        <v>220</v>
      </c>
    </row>
    <row r="60" spans="1:9" x14ac:dyDescent="0.25">
      <c r="A60" s="200" t="s">
        <v>489</v>
      </c>
      <c r="B60" s="201"/>
      <c r="C60" s="201"/>
      <c r="D60" s="202"/>
    </row>
    <row r="61" spans="1:9" x14ac:dyDescent="0.25">
      <c r="A61" s="200" t="s">
        <v>490</v>
      </c>
      <c r="B61" s="201"/>
      <c r="C61" s="201"/>
      <c r="D61" s="202"/>
    </row>
    <row r="62" spans="1:9" x14ac:dyDescent="0.25">
      <c r="A62" s="163" t="str">
        <f>'[2]Primero (B)'!A19</f>
        <v xml:space="preserve">Comprensión Y Elaboración de textos escritos </v>
      </c>
      <c r="B62" s="164" t="s">
        <v>491</v>
      </c>
      <c r="C62" s="165">
        <v>44627</v>
      </c>
      <c r="D62" s="166" t="str">
        <f>'[2]Primero (B)'!D19</f>
        <v>Massiel Mosos</v>
      </c>
    </row>
    <row r="63" spans="1:9" x14ac:dyDescent="0.25">
      <c r="A63" s="163" t="str">
        <f>'[2]Primero (B)'!A20</f>
        <v>Electiva I</v>
      </c>
      <c r="B63" s="164" t="s">
        <v>491</v>
      </c>
      <c r="C63" s="165">
        <v>44638</v>
      </c>
      <c r="D63" s="166" t="str">
        <f>'[2]Primero (B)'!D20</f>
        <v xml:space="preserve">Maritza Ardila </v>
      </c>
    </row>
    <row r="64" spans="1:9" x14ac:dyDescent="0.25">
      <c r="A64" s="163" t="str">
        <f>'[2]Primero (B)'!A21</f>
        <v>Fundamentos de Economía</v>
      </c>
      <c r="B64" s="164" t="s">
        <v>491</v>
      </c>
      <c r="C64" s="165">
        <v>44628</v>
      </c>
      <c r="D64" s="166" t="str">
        <f>'[2]Primero (B)'!D21</f>
        <v>Hernan Umaña</v>
      </c>
    </row>
    <row r="65" spans="1:5" ht="31.5" x14ac:dyDescent="0.25">
      <c r="A65" s="163" t="str">
        <f>'[2]Primero (B)'!A22</f>
        <v xml:space="preserve">Historia del Trabajo Social </v>
      </c>
      <c r="B65" s="164" t="s">
        <v>491</v>
      </c>
      <c r="C65" s="165">
        <v>44637</v>
      </c>
      <c r="D65" s="166" t="str">
        <f>'[2]Primero (B)'!D22</f>
        <v xml:space="preserve"> Maria Lucy Gutierrez Quinones</v>
      </c>
    </row>
    <row r="66" spans="1:5" x14ac:dyDescent="0.25">
      <c r="A66" s="163" t="str">
        <f>'[2]Primero (B)'!A23</f>
        <v>Cátedra Republicana</v>
      </c>
      <c r="B66" s="164" t="s">
        <v>491</v>
      </c>
      <c r="C66" s="165">
        <v>44631</v>
      </c>
      <c r="D66" s="166" t="str">
        <f>'[2]Primero (B)'!D23</f>
        <v>Ana Torres</v>
      </c>
    </row>
    <row r="67" spans="1:5" x14ac:dyDescent="0.25">
      <c r="A67" s="163" t="str">
        <f>'[2]Primero (B)'!A24</f>
        <v>Lógica Matemática</v>
      </c>
      <c r="B67" s="164" t="s">
        <v>491</v>
      </c>
      <c r="C67" s="165">
        <v>44630</v>
      </c>
      <c r="D67" s="166" t="str">
        <f>'[2]Primero (B)'!D24</f>
        <v>Michael Arias</v>
      </c>
    </row>
    <row r="68" spans="1:5" x14ac:dyDescent="0.25">
      <c r="A68" s="163" t="str">
        <f>'[2]Primero (B)'!A25</f>
        <v>Historia Contemporánea</v>
      </c>
      <c r="B68" s="164" t="s">
        <v>491</v>
      </c>
      <c r="C68" s="165">
        <v>44636</v>
      </c>
      <c r="D68" s="166" t="str">
        <f>'[2]Primero (B)'!D25</f>
        <v>Ruben Castillo</v>
      </c>
      <c r="E68" s="170"/>
    </row>
    <row r="69" spans="1:5" x14ac:dyDescent="0.25">
      <c r="A69" s="200" t="s">
        <v>221</v>
      </c>
      <c r="B69" s="201"/>
      <c r="C69" s="201"/>
      <c r="D69" s="202"/>
      <c r="E69" s="170"/>
    </row>
    <row r="70" spans="1:5" x14ac:dyDescent="0.25">
      <c r="A70" s="163" t="str">
        <f>'[2]Segundo (B)'!A19</f>
        <v>Teorías Psicológicas</v>
      </c>
      <c r="B70" s="164" t="s">
        <v>492</v>
      </c>
      <c r="C70" s="165">
        <v>44635</v>
      </c>
      <c r="D70" s="166" t="str">
        <f>'[2]Segundo (B)'!D19</f>
        <v>Johan Barrera</v>
      </c>
      <c r="E70" s="170"/>
    </row>
    <row r="71" spans="1:5" x14ac:dyDescent="0.25">
      <c r="A71" s="163" t="str">
        <f>'[2]Segundo (B)'!A20</f>
        <v>Historia de Colombia</v>
      </c>
      <c r="B71" s="164" t="s">
        <v>492</v>
      </c>
      <c r="C71" s="165">
        <v>44627</v>
      </c>
      <c r="D71" s="166" t="str">
        <f>'[2]Segundo (B)'!D20</f>
        <v xml:space="preserve">Alejandro Duque </v>
      </c>
      <c r="E71" s="170"/>
    </row>
    <row r="72" spans="1:5" x14ac:dyDescent="0.25">
      <c r="A72" s="163" t="str">
        <f>'[2]Segundo (B)'!A21</f>
        <v>Teorías Sociológicas II</v>
      </c>
      <c r="B72" s="164" t="s">
        <v>492</v>
      </c>
      <c r="C72" s="165">
        <v>44629</v>
      </c>
      <c r="D72" s="166" t="str">
        <f>'[2]Segundo (B)'!D21</f>
        <v xml:space="preserve">Juan Diego Demera </v>
      </c>
      <c r="E72" s="170"/>
    </row>
    <row r="73" spans="1:5" x14ac:dyDescent="0.25">
      <c r="A73" s="163" t="str">
        <f>'[2]Segundo (B)'!A22</f>
        <v>Historia del Pensamiento del Trabajo Social II</v>
      </c>
      <c r="B73" s="164" t="s">
        <v>492</v>
      </c>
      <c r="C73" s="165">
        <v>44636</v>
      </c>
      <c r="D73" s="166" t="str">
        <f>'[2]Segundo (B)'!D22</f>
        <v>Cindy Dueñas</v>
      </c>
      <c r="E73" s="170"/>
    </row>
    <row r="74" spans="1:5" x14ac:dyDescent="0.25">
      <c r="A74" s="163" t="str">
        <f>'[2]Segundo (B)'!A23</f>
        <v>Electiva II</v>
      </c>
      <c r="B74" s="164" t="s">
        <v>492</v>
      </c>
      <c r="C74" s="165">
        <v>44630</v>
      </c>
      <c r="D74" s="166" t="str">
        <f>'[2]Segundo (B)'!D23</f>
        <v>Ruben Castillo</v>
      </c>
      <c r="E74" s="170"/>
    </row>
    <row r="75" spans="1:5" x14ac:dyDescent="0.25">
      <c r="A75" s="163" t="str">
        <f>'[2]Segundo (B)'!A24</f>
        <v>Ingles I</v>
      </c>
      <c r="B75" s="164" t="s">
        <v>492</v>
      </c>
      <c r="C75" s="165">
        <v>44634</v>
      </c>
      <c r="D75" s="166" t="str">
        <f>'[2]Segundo (B)'!D24</f>
        <v>Ana Maria Reyes</v>
      </c>
      <c r="E75" s="170"/>
    </row>
    <row r="76" spans="1:5" x14ac:dyDescent="0.25">
      <c r="A76" s="163" t="str">
        <f>'[2]Segundo (B)'!A25</f>
        <v>Lógica Matemática</v>
      </c>
      <c r="B76" s="164" t="s">
        <v>492</v>
      </c>
      <c r="C76" s="165">
        <v>44638</v>
      </c>
      <c r="D76" s="166" t="str">
        <f>'[2]Segundo (B)'!D25</f>
        <v>Michael Arias</v>
      </c>
      <c r="E76" s="170"/>
    </row>
    <row r="77" spans="1:5" x14ac:dyDescent="0.25">
      <c r="A77" s="200" t="s">
        <v>493</v>
      </c>
      <c r="B77" s="201"/>
      <c r="C77" s="201"/>
      <c r="D77" s="202"/>
      <c r="E77" s="170"/>
    </row>
    <row r="78" spans="1:5" x14ac:dyDescent="0.25">
      <c r="A78" s="163" t="str">
        <f>'[2]Tercero (B)'!A19</f>
        <v>Problemas Sociales</v>
      </c>
      <c r="B78" s="164" t="s">
        <v>494</v>
      </c>
      <c r="C78" s="165">
        <v>44630</v>
      </c>
      <c r="D78" s="166" t="str">
        <f>'[2]Tercero (B)'!D19</f>
        <v>Natalia Umbarila</v>
      </c>
      <c r="E78" s="170"/>
    </row>
    <row r="79" spans="1:5" x14ac:dyDescent="0.25">
      <c r="A79" s="163" t="str">
        <f>'[2]Tercero (B)'!A20</f>
        <v>Electiva III</v>
      </c>
      <c r="B79" s="164" t="s">
        <v>494</v>
      </c>
      <c r="C79" s="165">
        <v>44634</v>
      </c>
      <c r="D79" s="166" t="str">
        <f>'[2]Tercero (B)'!D20</f>
        <v xml:space="preserve">Rocio Duran </v>
      </c>
    </row>
    <row r="80" spans="1:5" x14ac:dyDescent="0.25">
      <c r="A80" s="163" t="str">
        <f>'[2]Tercero (B)'!A21</f>
        <v>Epistemología del Trabajo Social</v>
      </c>
      <c r="B80" s="164" t="s">
        <v>494</v>
      </c>
      <c r="C80" s="165">
        <v>44637</v>
      </c>
      <c r="D80" s="166" t="str">
        <f>'[2]Tercero (B)'!D21</f>
        <v>David Briceño</v>
      </c>
    </row>
    <row r="81" spans="1:4" x14ac:dyDescent="0.25">
      <c r="A81" s="163" t="str">
        <f>'[2]Tercero (B)'!A22</f>
        <v>Antropología Social</v>
      </c>
      <c r="B81" s="164" t="s">
        <v>494</v>
      </c>
      <c r="C81" s="165">
        <v>44635</v>
      </c>
      <c r="D81" s="166" t="str">
        <f>'[2]Tercero (B)'!D22</f>
        <v xml:space="preserve">Juan Diego Demera </v>
      </c>
    </row>
    <row r="82" spans="1:4" x14ac:dyDescent="0.25">
      <c r="A82" s="163" t="str">
        <f>'[2]Tercero (B)'!A23</f>
        <v>Fundamentos de Estadística</v>
      </c>
      <c r="B82" s="164" t="s">
        <v>494</v>
      </c>
      <c r="C82" s="165">
        <v>44629</v>
      </c>
      <c r="D82" s="166" t="str">
        <f>'[2]Tercero (B)'!D23</f>
        <v xml:space="preserve">Michael Arias </v>
      </c>
    </row>
    <row r="83" spans="1:4" x14ac:dyDescent="0.25">
      <c r="A83" s="163" t="str">
        <f>'[2]Tercero (B)'!A24</f>
        <v>Fundamentos de Ciencia Política</v>
      </c>
      <c r="B83" s="164" t="s">
        <v>494</v>
      </c>
      <c r="C83" s="165">
        <v>44628</v>
      </c>
      <c r="D83" s="166" t="str">
        <f>'[2]Tercero (B)'!D24</f>
        <v>Ricardo Briceño</v>
      </c>
    </row>
    <row r="84" spans="1:4" x14ac:dyDescent="0.25">
      <c r="A84" s="163" t="str">
        <f>'[2]Tercero (B)'!A25</f>
        <v>Ingles II</v>
      </c>
      <c r="B84" s="164" t="s">
        <v>494</v>
      </c>
      <c r="C84" s="165">
        <v>44638</v>
      </c>
      <c r="D84" s="166" t="str">
        <f>'[2]Tercero (B)'!D25</f>
        <v>Ana Maria Reyes</v>
      </c>
    </row>
    <row r="85" spans="1:4" x14ac:dyDescent="0.25">
      <c r="A85" s="200" t="s">
        <v>495</v>
      </c>
      <c r="B85" s="201"/>
      <c r="C85" s="201"/>
      <c r="D85" s="202"/>
    </row>
    <row r="86" spans="1:4" x14ac:dyDescent="0.25">
      <c r="A86" s="163" t="str">
        <f>'[2]Cuarto(B)'!A18</f>
        <v>Electiva IV</v>
      </c>
      <c r="B86" s="164" t="s">
        <v>496</v>
      </c>
      <c r="C86" s="165">
        <v>44629</v>
      </c>
      <c r="D86" s="166" t="str">
        <f>'[2]Cuarto(B)'!D18</f>
        <v>Massiel Mosos</v>
      </c>
    </row>
    <row r="87" spans="1:4" x14ac:dyDescent="0.25">
      <c r="A87" s="163" t="str">
        <f>'[2]Cuarto(B)'!A19</f>
        <v>Ética Profesional</v>
      </c>
      <c r="B87" s="164" t="s">
        <v>496</v>
      </c>
      <c r="C87" s="165">
        <v>44637</v>
      </c>
      <c r="D87" s="166" t="str">
        <f>'[2]Cuarto(B)'!D19</f>
        <v>Cindy Dueñas</v>
      </c>
    </row>
    <row r="88" spans="1:4" ht="31.5" x14ac:dyDescent="0.25">
      <c r="A88" s="163" t="str">
        <f>'[2]Cuarto(B)'!A20</f>
        <v xml:space="preserve">Fundamentos teóricos y metodológicos para la intervención I </v>
      </c>
      <c r="B88" s="164" t="s">
        <v>496</v>
      </c>
      <c r="C88" s="165">
        <v>44630</v>
      </c>
      <c r="D88" s="166" t="str">
        <f>'[2]Cuarto(B)'!D20</f>
        <v>Rocio Duran</v>
      </c>
    </row>
    <row r="89" spans="1:4" x14ac:dyDescent="0.25">
      <c r="A89" s="163" t="str">
        <f>'[2]Cuarto(B)'!A21</f>
        <v>Derechos Humanos</v>
      </c>
      <c r="B89" s="164" t="s">
        <v>496</v>
      </c>
      <c r="C89" s="165">
        <v>44634</v>
      </c>
      <c r="D89" s="166" t="str">
        <f>'[2]Cuarto(B)'!D21</f>
        <v>Santiago González</v>
      </c>
    </row>
    <row r="90" spans="1:4" x14ac:dyDescent="0.25">
      <c r="A90" s="167" t="str">
        <f>'[2]Cuarto(B)'!A22</f>
        <v>Teoría del conflicto social y comunicación</v>
      </c>
      <c r="B90" s="164" t="s">
        <v>496</v>
      </c>
      <c r="C90" s="165">
        <v>44628</v>
      </c>
      <c r="D90" s="166" t="str">
        <f>'[2]Cuarto(B)'!D22</f>
        <v>Alejandro Duque</v>
      </c>
    </row>
    <row r="91" spans="1:4" s="171" customFormat="1" x14ac:dyDescent="0.25">
      <c r="A91" s="163" t="str">
        <f>'[2]Cuarto(B)'!A23</f>
        <v>Estadística Aplicada</v>
      </c>
      <c r="B91" s="164" t="s">
        <v>496</v>
      </c>
      <c r="C91" s="165">
        <v>44627</v>
      </c>
      <c r="D91" s="166" t="str">
        <f>'[2]Cuarto(B)'!D23</f>
        <v>Hernan Umaña</v>
      </c>
    </row>
    <row r="92" spans="1:4" x14ac:dyDescent="0.25">
      <c r="A92" s="172" t="str">
        <f>'[2]Cuarto(B)'!A24</f>
        <v>Ingles III</v>
      </c>
      <c r="B92" s="173" t="s">
        <v>496</v>
      </c>
      <c r="C92" s="165">
        <v>44638</v>
      </c>
      <c r="D92" s="174" t="str">
        <f>'[2]Cuarto(B)'!D24</f>
        <v>Ana Maria Reyes</v>
      </c>
    </row>
    <row r="93" spans="1:4" x14ac:dyDescent="0.25">
      <c r="A93" s="200" t="s">
        <v>497</v>
      </c>
      <c r="B93" s="201"/>
      <c r="C93" s="201"/>
      <c r="D93" s="202"/>
    </row>
    <row r="94" spans="1:4" x14ac:dyDescent="0.25">
      <c r="A94" s="175" t="str">
        <f>'[2]Quinto (B)'!A19</f>
        <v>Seminario Optativo de Énfasis I</v>
      </c>
      <c r="B94" s="173" t="s">
        <v>498</v>
      </c>
      <c r="C94" s="165">
        <v>44631</v>
      </c>
      <c r="D94" s="174" t="str">
        <f>'[2]Quinto (B)'!D19</f>
        <v xml:space="preserve">Lucy Gutierrez </v>
      </c>
    </row>
    <row r="95" spans="1:4" x14ac:dyDescent="0.25">
      <c r="A95" s="172" t="str">
        <f>'[2]Quinto (B)'!A20</f>
        <v>Enfoques de Desarrollo y participación social</v>
      </c>
      <c r="B95" s="173" t="s">
        <v>498</v>
      </c>
      <c r="C95" s="165">
        <v>44628</v>
      </c>
      <c r="D95" s="174" t="str">
        <f>'[2]Quinto (B)'!D20</f>
        <v>Johan Barrera</v>
      </c>
    </row>
    <row r="96" spans="1:4" x14ac:dyDescent="0.25">
      <c r="A96" s="172" t="str">
        <f>'[2]Quinto (B)'!A21</f>
        <v xml:space="preserve">Política y Bienestar Social </v>
      </c>
      <c r="B96" s="173" t="s">
        <v>498</v>
      </c>
      <c r="C96" s="165">
        <v>44636</v>
      </c>
      <c r="D96" s="174" t="str">
        <f>'[2]Quinto (B)'!D21</f>
        <v xml:space="preserve">Santiago Gonzalez </v>
      </c>
    </row>
    <row r="97" spans="1:4" x14ac:dyDescent="0.25">
      <c r="A97" s="172" t="str">
        <f>'[2]Quinto (B)'!A22</f>
        <v>Gerencia Social</v>
      </c>
      <c r="B97" s="173" t="s">
        <v>498</v>
      </c>
      <c r="C97" s="165">
        <v>44635</v>
      </c>
      <c r="D97" s="174" t="str">
        <f>'[2]Quinto (B)'!D22</f>
        <v>Olga Romero</v>
      </c>
    </row>
    <row r="98" spans="1:4" x14ac:dyDescent="0.25">
      <c r="A98" s="172" t="str">
        <f>'[2]Quinto (B)'!A23</f>
        <v>Ecología y medio ambiente</v>
      </c>
      <c r="B98" s="173" t="s">
        <v>498</v>
      </c>
      <c r="C98" s="165">
        <v>44638</v>
      </c>
      <c r="D98" s="174" t="str">
        <f>'[2]Quinto (B)'!D23</f>
        <v xml:space="preserve">Santiago Gonzalez </v>
      </c>
    </row>
    <row r="99" spans="1:4" x14ac:dyDescent="0.25">
      <c r="A99" s="172" t="str">
        <f>'[2]Quinto (B)'!A24</f>
        <v xml:space="preserve">Epistemología de la investigación </v>
      </c>
      <c r="B99" s="173" t="s">
        <v>498</v>
      </c>
      <c r="C99" s="165">
        <v>44630</v>
      </c>
      <c r="D99" s="174" t="str">
        <f>'[2]Quinto (B)'!D24</f>
        <v>Alejandro Duque</v>
      </c>
    </row>
    <row r="100" spans="1:4" ht="31.5" x14ac:dyDescent="0.25">
      <c r="A100" s="172" t="str">
        <f>'[2]Quinto (B)'!A25</f>
        <v>Fundamentos teóricos y metodológicos para la intervención II</v>
      </c>
      <c r="B100" s="173" t="s">
        <v>498</v>
      </c>
      <c r="C100" s="165">
        <v>44629</v>
      </c>
      <c r="D100" s="174" t="str">
        <f>'[2]Quinto (B)'!D25</f>
        <v>Consuelo Triviño</v>
      </c>
    </row>
    <row r="101" spans="1:4" x14ac:dyDescent="0.25">
      <c r="A101" s="200" t="s">
        <v>499</v>
      </c>
      <c r="B101" s="201"/>
      <c r="C101" s="201"/>
      <c r="D101" s="202"/>
    </row>
    <row r="102" spans="1:4" x14ac:dyDescent="0.25">
      <c r="A102" s="172" t="str">
        <f>'[2]Sexto (B)'!A19</f>
        <v>Análisis de contextos</v>
      </c>
      <c r="B102" s="173" t="s">
        <v>500</v>
      </c>
      <c r="C102" s="165">
        <v>44637</v>
      </c>
      <c r="D102" s="174" t="str">
        <f>'[2]Sexto (B)'!D19</f>
        <v>Consuelo Triviño</v>
      </c>
    </row>
    <row r="103" spans="1:4" x14ac:dyDescent="0.25">
      <c r="A103" s="172" t="str">
        <f>'[2]Sexto (B)'!A20</f>
        <v>Seminario Optativo de Énfasis II</v>
      </c>
      <c r="B103" s="173" t="s">
        <v>500</v>
      </c>
      <c r="C103" s="165">
        <v>44628</v>
      </c>
      <c r="D103" s="174" t="str">
        <f>'[2]Sexto (B)'!D20</f>
        <v>Natalia Umbarila</v>
      </c>
    </row>
    <row r="104" spans="1:4" ht="15" customHeight="1" x14ac:dyDescent="0.25">
      <c r="A104" s="172" t="str">
        <f>'[2]Sexto (B)'!A21</f>
        <v>Sociedad y Familia</v>
      </c>
      <c r="B104" s="173" t="s">
        <v>500</v>
      </c>
      <c r="C104" s="165">
        <v>44630</v>
      </c>
      <c r="D104" s="174" t="str">
        <f>'[2]Sexto (B)'!D21</f>
        <v xml:space="preserve">Nidia Nitola </v>
      </c>
    </row>
    <row r="105" spans="1:4" ht="15" customHeight="1" x14ac:dyDescent="0.25">
      <c r="A105" s="172" t="str">
        <f>'[2]Sexto (B)'!A22</f>
        <v>Diseño, gestión y evaluación de proyectos de desarrollo social</v>
      </c>
      <c r="B105" s="173" t="s">
        <v>500</v>
      </c>
      <c r="C105" s="165">
        <v>44631</v>
      </c>
      <c r="D105" s="174" t="str">
        <f>'[2]Sexto (B)'!D22</f>
        <v>Olga Lucía Perez Ruiz</v>
      </c>
    </row>
    <row r="106" spans="1:4" x14ac:dyDescent="0.25">
      <c r="A106" s="172" t="str">
        <f>'[2]Sexto (B)'!A23</f>
        <v>Acercamiento a la realidad</v>
      </c>
      <c r="B106" s="173" t="s">
        <v>500</v>
      </c>
      <c r="C106" s="165">
        <v>44636</v>
      </c>
      <c r="D106" s="174" t="str">
        <f>'[2]Sexto (B)'!D23</f>
        <v xml:space="preserve">Maritza Ardila </v>
      </c>
    </row>
    <row r="107" spans="1:4" x14ac:dyDescent="0.25">
      <c r="A107" s="172" t="str">
        <f>'[2]Sexto (B)'!A24</f>
        <v>Metodología de la investigación</v>
      </c>
      <c r="B107" s="173" t="s">
        <v>500</v>
      </c>
      <c r="C107" s="165">
        <v>44627</v>
      </c>
      <c r="D107" s="174" t="str">
        <f>'[2]Sexto (B)'!D24</f>
        <v>David Briceño</v>
      </c>
    </row>
    <row r="108" spans="1:4" x14ac:dyDescent="0.25">
      <c r="A108" s="200" t="s">
        <v>501</v>
      </c>
      <c r="B108" s="201"/>
      <c r="C108" s="201"/>
      <c r="D108" s="202"/>
    </row>
    <row r="109" spans="1:4" ht="14.25" customHeight="1" x14ac:dyDescent="0.25">
      <c r="A109" s="172" t="str">
        <f>[1]Septimo!A20</f>
        <v xml:space="preserve">Seminario Optativo de Énfasis III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B109" s="173" t="s">
        <v>502</v>
      </c>
      <c r="C109" s="165">
        <v>44634</v>
      </c>
      <c r="D109" s="174" t="str">
        <f>'[2]Septimo (B)'!D19</f>
        <v xml:space="preserve">Lucy Gutierrez </v>
      </c>
    </row>
    <row r="110" spans="1:4" ht="14.25" customHeight="1" x14ac:dyDescent="0.25">
      <c r="A110" s="172" t="str">
        <f>[1]Septimo!A20</f>
        <v xml:space="preserve">Seminario Optativo de Énfasis III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B110" s="173" t="s">
        <v>502</v>
      </c>
      <c r="C110" s="165">
        <v>44638</v>
      </c>
      <c r="D110" s="176" t="s">
        <v>222</v>
      </c>
    </row>
    <row r="111" spans="1:4" x14ac:dyDescent="0.25">
      <c r="A111" s="163" t="s">
        <v>215</v>
      </c>
      <c r="B111" s="173" t="s">
        <v>502</v>
      </c>
      <c r="C111" s="165" t="s">
        <v>223</v>
      </c>
      <c r="D111" s="174" t="s">
        <v>218</v>
      </c>
    </row>
    <row r="112" spans="1:4" x14ac:dyDescent="0.25">
      <c r="A112" s="200" t="s">
        <v>503</v>
      </c>
      <c r="B112" s="201"/>
      <c r="C112" s="201"/>
      <c r="D112" s="202"/>
    </row>
    <row r="113" spans="1:4" x14ac:dyDescent="0.25">
      <c r="A113" s="172" t="s">
        <v>224</v>
      </c>
      <c r="B113" s="173" t="s">
        <v>504</v>
      </c>
      <c r="C113" s="165">
        <v>44635</v>
      </c>
      <c r="D113" s="174" t="str">
        <f>'[2]Octavo(B)'!D19</f>
        <v>Lucy Gutierrez</v>
      </c>
    </row>
    <row r="114" spans="1:4" x14ac:dyDescent="0.25">
      <c r="A114" s="177" t="s">
        <v>225</v>
      </c>
      <c r="B114" s="178" t="s">
        <v>504</v>
      </c>
      <c r="C114" s="179">
        <v>44636</v>
      </c>
      <c r="D114" s="176" t="str">
        <f>'[2]Octavo(B)'!D20</f>
        <v xml:space="preserve"> Ricardo  Briceño </v>
      </c>
    </row>
    <row r="115" spans="1:4" x14ac:dyDescent="0.25">
      <c r="A115" s="180" t="s">
        <v>219</v>
      </c>
      <c r="B115" s="181" t="s">
        <v>504</v>
      </c>
      <c r="C115" s="182" t="s">
        <v>223</v>
      </c>
      <c r="D115" s="174" t="s">
        <v>218</v>
      </c>
    </row>
  </sheetData>
  <mergeCells count="20">
    <mergeCell ref="A60:D60"/>
    <mergeCell ref="A1:D1"/>
    <mergeCell ref="A2:D2"/>
    <mergeCell ref="A3:D3"/>
    <mergeCell ref="A5:D5"/>
    <mergeCell ref="A13:D13"/>
    <mergeCell ref="A21:D21"/>
    <mergeCell ref="A29:D29"/>
    <mergeCell ref="A37:D37"/>
    <mergeCell ref="A45:D45"/>
    <mergeCell ref="A52:D52"/>
    <mergeCell ref="A56:D56"/>
    <mergeCell ref="A108:D108"/>
    <mergeCell ref="A112:D112"/>
    <mergeCell ref="A61:D61"/>
    <mergeCell ref="A69:D69"/>
    <mergeCell ref="A77:D77"/>
    <mergeCell ref="A85:D85"/>
    <mergeCell ref="A93:D93"/>
    <mergeCell ref="A101:D101"/>
  </mergeCell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F35DA6CD30814185AA3B44060F443B" ma:contentTypeVersion="8" ma:contentTypeDescription="Create a new document." ma:contentTypeScope="" ma:versionID="482f29dc2758cd69dc44adad56115967">
  <xsd:schema xmlns:xsd="http://www.w3.org/2001/XMLSchema" xmlns:xs="http://www.w3.org/2001/XMLSchema" xmlns:p="http://schemas.microsoft.com/office/2006/metadata/properties" xmlns:ns3="3399375c-6c2d-464d-8aff-a3f8e7a7317e" xmlns:ns4="ed96a33e-4b01-4dd0-8d98-6c67b934278e" targetNamespace="http://schemas.microsoft.com/office/2006/metadata/properties" ma:root="true" ma:fieldsID="4e9d3a86bad19ea371c655d78c7916fc" ns3:_="" ns4:_="">
    <xsd:import namespace="3399375c-6c2d-464d-8aff-a3f8e7a7317e"/>
    <xsd:import namespace="ed96a33e-4b01-4dd0-8d98-6c67b93427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99375c-6c2d-464d-8aff-a3f8e7a731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6a33e-4b01-4dd0-8d98-6c67b934278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596AF2-9CBE-4EC5-8417-978399CBE5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99375c-6c2d-464d-8aff-a3f8e7a7317e"/>
    <ds:schemaRef ds:uri="ed96a33e-4b01-4dd0-8d98-6c67b93427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62E093-9D11-45CA-9E55-3E814AE71D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113156-3B24-47B0-A46A-8BF9A14E8351}">
  <ds:schemaRefs>
    <ds:schemaRef ds:uri="http://purl.org/dc/terms/"/>
    <ds:schemaRef ds:uri="3399375c-6c2d-464d-8aff-a3f8e7a7317e"/>
    <ds:schemaRef ds:uri="ed96a33e-4b01-4dd0-8d98-6c67b934278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Contaduría</vt:lpstr>
      <vt:lpstr>Finanzas</vt:lpstr>
      <vt:lpstr>Industrial</vt:lpstr>
      <vt:lpstr>Matematicas</vt:lpstr>
      <vt:lpstr>Sistemas</vt:lpstr>
      <vt:lpstr>Trabajo Social</vt:lpstr>
      <vt:lpstr>Matematicas!Área_de_impresión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Avila</dc:creator>
  <cp:lastModifiedBy>Diana Avila</cp:lastModifiedBy>
  <cp:lastPrinted>2019-08-30T00:00:14Z</cp:lastPrinted>
  <dcterms:created xsi:type="dcterms:W3CDTF">2018-03-02T15:18:50Z</dcterms:created>
  <dcterms:modified xsi:type="dcterms:W3CDTF">2022-03-02T14:10:00Z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0x01010057F35DA6CD30814185AA3B44060F443B</vt:lpwstr>
  </property>
  <property fmtid="{D5CDD505-2E9C-101B-9397-08002B2CF9AE}" pid="3" name="WorkbookGuid">
    <vt:lpwstr>45aed2dc-0678-4e68-adf9-6cbc61ad8e3e</vt:lpwstr>
  </property>
</Properties>
</file>